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640" windowHeight="11760"/>
  </bookViews>
  <sheets>
    <sheet name="1.1" sheetId="10" r:id="rId1"/>
    <sheet name="1.2" sheetId="11" r:id="rId2"/>
    <sheet name="1.3" sheetId="12" r:id="rId3"/>
    <sheet name="1.4" sheetId="13" r:id="rId4"/>
    <sheet name="2.1" sheetId="1" r:id="rId5"/>
    <sheet name="2.2" sheetId="2" r:id="rId6"/>
    <sheet name="2.3" sheetId="18" r:id="rId7"/>
    <sheet name="2.4" sheetId="20" r:id="rId8"/>
    <sheet name="3.1" sheetId="14" r:id="rId9"/>
    <sheet name="3.2" sheetId="15" r:id="rId10"/>
    <sheet name="3.3" sheetId="22" r:id="rId11"/>
    <sheet name="3.4" sheetId="3" r:id="rId12"/>
    <sheet name="3.5" sheetId="17" r:id="rId13"/>
    <sheet name="4.1" sheetId="5" r:id="rId14"/>
    <sheet name="4.2" sheetId="7" r:id="rId15"/>
    <sheet name="4.3" sheetId="8" r:id="rId16"/>
    <sheet name="4.4-4.8" sheetId="19" r:id="rId17"/>
    <sheet name="4.9" sheetId="21" r:id="rId18"/>
  </sheets>
  <calcPr calcId="145621"/>
</workbook>
</file>

<file path=xl/calcChain.xml><?xml version="1.0" encoding="utf-8"?>
<calcChain xmlns="http://schemas.openxmlformats.org/spreadsheetml/2006/main">
  <c r="F29" i="5" l="1"/>
  <c r="F30" i="5"/>
  <c r="F17" i="5"/>
  <c r="F15" i="5"/>
  <c r="R13" i="3"/>
  <c r="N18" i="3"/>
  <c r="N14" i="3"/>
  <c r="N13" i="3"/>
  <c r="J14" i="3"/>
  <c r="J18" i="3"/>
  <c r="J19" i="3"/>
  <c r="J13" i="3"/>
  <c r="F14" i="3"/>
  <c r="F18" i="3"/>
  <c r="F19" i="3"/>
  <c r="F20" i="3"/>
  <c r="F24" i="3"/>
  <c r="F13" i="3"/>
  <c r="F14" i="11" l="1"/>
  <c r="F12" i="11"/>
  <c r="F21" i="10"/>
  <c r="F18" i="10"/>
  <c r="F22" i="10"/>
  <c r="F14" i="10"/>
  <c r="F29" i="1" l="1"/>
  <c r="F33" i="1" l="1"/>
  <c r="F34" i="1"/>
  <c r="F27" i="1"/>
  <c r="F24" i="1"/>
  <c r="E24" i="1" l="1"/>
  <c r="F35" i="1" l="1"/>
  <c r="F31" i="1"/>
</calcChain>
</file>

<file path=xl/sharedStrings.xml><?xml version="1.0" encoding="utf-8"?>
<sst xmlns="http://schemas.openxmlformats.org/spreadsheetml/2006/main" count="687" uniqueCount="232">
  <si>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</si>
  <si>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</si>
  <si>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</si>
  <si>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</si>
  <si>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</si>
  <si>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</si>
  <si>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</si>
  <si>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№</t>
  </si>
  <si>
    <t xml:space="preserve"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</si>
  <si>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</si>
  <si>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</si>
  <si>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</si>
  <si>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</si>
  <si>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</si>
  <si>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</si>
  <si>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BH</t>
  </si>
  <si>
    <t>CH1</t>
  </si>
  <si>
    <t>CH2</t>
  </si>
  <si>
    <t>HH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</si>
  <si>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</si>
  <si>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</si>
  <si>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Динамика изменения показателя, %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</si>
  <si>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</si>
  <si>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</si>
  <si>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</si>
  <si>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</si>
  <si>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Всего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</si>
  <si>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</si>
  <si>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</si>
  <si>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</si>
  <si>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</si>
  <si>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</si>
  <si>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</si>
  <si>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</si>
  <si>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</si>
  <si>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</si>
  <si>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</si>
  <si>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</si>
  <si>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3.4. Сведения о качестве услуг по технологическому присоединению к электрическим сетям сетевой организации.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</si>
  <si>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</si>
  <si>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</si>
  <si>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</si>
  <si>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</si>
  <si>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</si>
  <si>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</si>
  <si>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</si>
  <si>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</si>
  <si>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</si>
  <si>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</si>
  <si>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</si>
  <si>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</si>
  <si>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</si>
  <si>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</si>
  <si>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</si>
  <si>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</si>
  <si>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</si>
  <si>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</si>
  <si>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</si>
  <si>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</si>
  <si>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</si>
  <si>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</si>
  <si>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</si>
  <si>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</si>
  <si>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 xml:space="preserve">3.4 </t>
  </si>
  <si>
    <t xml:space="preserve">3.3 </t>
  </si>
  <si>
    <t xml:space="preserve">3.2 </t>
  </si>
  <si>
    <t xml:space="preserve">3.1 </t>
  </si>
  <si>
    <t xml:space="preserve">2.6 </t>
  </si>
  <si>
    <t xml:space="preserve">2.5 </t>
  </si>
  <si>
    <t xml:space="preserve">2.4 </t>
  </si>
  <si>
    <t xml:space="preserve">2.3 </t>
  </si>
  <si>
    <t xml:space="preserve">2.1.1 </t>
  </si>
  <si>
    <t xml:space="preserve">2.1.2 </t>
  </si>
  <si>
    <t xml:space="preserve">2.2 </t>
  </si>
  <si>
    <t xml:space="preserve">2.1 </t>
  </si>
  <si>
    <t xml:space="preserve">1.6 </t>
  </si>
  <si>
    <t xml:space="preserve">1.5 </t>
  </si>
  <si>
    <t xml:space="preserve">1.4 </t>
  </si>
  <si>
    <t xml:space="preserve">1.3 </t>
  </si>
  <si>
    <t xml:space="preserve">1.2 </t>
  </si>
  <si>
    <t xml:space="preserve">1.1 </t>
  </si>
  <si>
    <t xml:space="preserve">7.1 </t>
  </si>
  <si>
    <t xml:space="preserve">7.2 </t>
  </si>
  <si>
    <t xml:space="preserve">4.1 </t>
  </si>
  <si>
    <t xml:space="preserve">4.2 </t>
  </si>
  <si>
    <t xml:space="preserve">4.3 </t>
  </si>
  <si>
    <t xml:space="preserve">4.4 </t>
  </si>
  <si>
    <t xml:space="preserve">5.1 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</si>
  <si>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</si>
  <si>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</si>
  <si>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</si>
  <si>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</si>
  <si>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</si>
  <si>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</si>
  <si>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</si>
  <si>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</si>
  <si>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</si>
  <si>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</si>
  <si>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потребителей.</t>
  </si>
  <si>
    <t>Наименование</t>
  </si>
  <si>
    <t>Единица измерения</t>
  </si>
  <si>
    <t xml:space="preserve">Перечень номеров телефонов, выделенных для обслуживания потребителей: Номер телефона по вопросам энергоснабжения:                                                                                 Номера телефонов центров обработки телефонных вызовов:
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</si>
  <si>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</si>
  <si>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</si>
  <si>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2.1</t>
  </si>
  <si>
    <t>2.2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</si>
  <si>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</si>
  <si>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</si>
  <si>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</si>
  <si>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4.3. Информация о заочном обслуживании потребителей посредством телефонной связи.</t>
  </si>
  <si>
    <t>Количество потребителей услуг сетевой организации</t>
  </si>
  <si>
    <t>2015 г.</t>
  </si>
  <si>
    <t>из них:</t>
  </si>
  <si>
    <t>юридические лица</t>
  </si>
  <si>
    <t>физические лица</t>
  </si>
  <si>
    <t>1.1</t>
  </si>
  <si>
    <t>1.2</t>
  </si>
  <si>
    <t>Количество точек поставки всего</t>
  </si>
  <si>
    <t>оборудованных ПУ эл/эн</t>
  </si>
  <si>
    <t>Вводные устройства в МКД</t>
  </si>
  <si>
    <t>Бесхозные объекты ЭСХ</t>
  </si>
  <si>
    <t>ПУ с дистанционным сбором данных</t>
  </si>
  <si>
    <t>1.2. О количестве точек поставки</t>
  </si>
  <si>
    <t>1.1.  О количестве потребителей услуг</t>
  </si>
  <si>
    <t>1.3. Об объектах электросетевого хозяйства</t>
  </si>
  <si>
    <t>Данные по объему воздушных линий электропередач (ВЛЭП) и кабельных линий электропередач (КЛЭП) в зависимости от протяженности, напряжения, конструктивного использования и материала опор представлены в таблице 1:</t>
  </si>
  <si>
    <t>Таблица 1</t>
  </si>
  <si>
    <t>Наименование позиции</t>
  </si>
  <si>
    <t>Напряжение, кВ</t>
  </si>
  <si>
    <t>Протяженность, км</t>
  </si>
  <si>
    <t>ВЛЭП</t>
  </si>
  <si>
    <t>110-150</t>
  </si>
  <si>
    <t>1-20</t>
  </si>
  <si>
    <t>КЛЭП</t>
  </si>
  <si>
    <t>3-10</t>
  </si>
  <si>
    <t>-</t>
  </si>
  <si>
    <t>0.4 кВ</t>
  </si>
  <si>
    <t>до 1 кВ</t>
  </si>
  <si>
    <t>Данные по объему трансформаторных подстанций (ТП) представлены в таблице 2:</t>
  </si>
  <si>
    <t xml:space="preserve">    Таблица 2</t>
  </si>
  <si>
    <t>№ п/п</t>
  </si>
  <si>
    <t>Кол-во</t>
  </si>
  <si>
    <t>Подстанция</t>
  </si>
  <si>
    <t>1.4. Уровень физического износа объектов электросетевого хозяйства</t>
  </si>
  <si>
    <t>Уровень физического износа объектов</t>
  </si>
  <si>
    <t>кабинет</t>
  </si>
  <si>
    <t>передача электроэнергии</t>
  </si>
  <si>
    <t xml:space="preserve">номер телефона            </t>
  </si>
  <si>
    <t xml:space="preserve">единицы                  </t>
  </si>
  <si>
    <t xml:space="preserve">мин.                        </t>
  </si>
  <si>
    <t>Приложение №7</t>
  </si>
  <si>
    <t>к Единым стандартам качества обслуживания</t>
  </si>
  <si>
    <t>сетевыми организациями потребителей услуг</t>
  </si>
  <si>
    <t>сетевых организаций</t>
  </si>
  <si>
    <t xml:space="preserve">Информация о качестве обслуживания потребителей услуг </t>
  </si>
  <si>
    <t>сетевой организации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</si>
  <si>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  <charset val="204"/>
      </rPr>
      <t>SAIDI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</si>
  <si>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  <charset val="204"/>
      </rPr>
      <t>SAIFI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</si>
  <si>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indexed="8"/>
        <rFont val="Times New Roman"/>
        <family val="1"/>
        <charset val="204"/>
      </rPr>
      <t>SAIDI, план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</si>
  <si>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indexed="8"/>
        <rFont val="Times New Roman"/>
        <family val="1"/>
        <charset val="204"/>
      </rPr>
      <t>SAIFI,план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</si>
  <si>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 П</t>
    </r>
    <r>
      <rPr>
        <vertAlign val="subscript"/>
        <sz val="14"/>
        <color indexed="8"/>
        <rFont val="Times New Roman"/>
        <family val="1"/>
        <charset val="204"/>
      </rPr>
      <t>SAIDI</t>
    </r>
  </si>
  <si>
    <r>
      <t>Показатель средней частоты прекращений передачи электрической энергии, П</t>
    </r>
    <r>
      <rPr>
        <vertAlign val="subscript"/>
        <sz val="14"/>
        <color indexed="8"/>
        <rFont val="Times New Roman"/>
        <family val="1"/>
        <charset val="204"/>
      </rPr>
      <t>SAIFI</t>
    </r>
    <r>
      <rPr>
        <sz val="14"/>
        <color indexed="8"/>
        <rFont val="Times New Roman"/>
        <family val="1"/>
        <charset val="204"/>
      </rPr>
      <t> 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</si>
  <si>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4"/>
        <color indexed="8"/>
        <rFont val="Times New Roman"/>
        <family val="1"/>
        <charset val="204"/>
      </rPr>
      <t>SAIDI, план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</si>
  <si>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4"/>
        <color indexed="8"/>
        <rFont val="Times New Roman"/>
        <family val="1"/>
        <charset val="204"/>
      </rPr>
      <t>SAIFI, план</t>
    </r>
  </si>
  <si>
    <t>2016 г.</t>
  </si>
  <si>
    <t>ООО "ЭДС"</t>
  </si>
  <si>
    <t>г. Златоуст, пр-т Мира, 2 А, оф. 24</t>
  </si>
  <si>
    <t>c 8-00 до 17-00 обед с 12-00 до 13-00</t>
  </si>
  <si>
    <t>6-10</t>
  </si>
  <si>
    <t>Наименование ПО</t>
  </si>
  <si>
    <t>Наименование РЭС</t>
  </si>
  <si>
    <t>Диспетчерское наименование ПС</t>
  </si>
  <si>
    <t>Уровень напряжения, кВ</t>
  </si>
  <si>
    <t>Трансформаторы ПС*</t>
  </si>
  <si>
    <t>Величина свободной мощности,</t>
  </si>
  <si>
    <t xml:space="preserve"> МВт</t>
  </si>
  <si>
    <t>наименование</t>
  </si>
  <si>
    <t>установленная мощность, МВА</t>
  </si>
  <si>
    <t>ГПП</t>
  </si>
  <si>
    <t>Златоустовский</t>
  </si>
  <si>
    <t xml:space="preserve">ПС Н.Златоуст 110/6 </t>
  </si>
  <si>
    <t>Т-1</t>
  </si>
  <si>
    <t>Т-2</t>
  </si>
  <si>
    <t>Т-3</t>
  </si>
  <si>
    <t>ПС-110/6</t>
  </si>
  <si>
    <t>ПС Горная</t>
  </si>
  <si>
    <t>3.2 Мероприятия, выполненные сетевой организацией в целях совершенствования деятельности по технологическому присоединению
 в отчетном периоде включают в себя оптимизацию процесса технологического присоединения, ускорение сроков процедуры 
технологического присоединения, совершенствование процедуры технологического присоединения посредством официального сайта.</t>
  </si>
  <si>
    <t>2.3 Мероприятия, выполненные сетевой организацией в целях повышения качества оказания услуг по передаче электрической энергии в отчетном периоде – своевременное проведение планово-предупредительных ремонтов объектов электросетевого хозяйства, оптимизация нагрузки линий с целью 
минимизации аварийности.</t>
  </si>
  <si>
    <t xml:space="preserve">4.4.  В отчетном периоде жалоб от потребителей в адрес ООО “ЭДС” не поступало.
4.5. Дополнительных услуги, оказываемые потребителю, помимо услуг, указанных в Единых стандартах качества обслуживания сетевыми организациями потребителей сетевых организаций-отсутствуют.
4.6. В ООО "ЭДС" предусмотрены и разрабатываются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АЭС").4.7.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
4.7. В отчетном периоде опросы потребителей не проводились.
4.8. Мероприятия, выполняемые сетевой организацией в целях повышения качества обслуживания потребителей.
Мероприятия, выполняемые сетевой организацией в целях повышения качества обслуживания потребителей:
- анализ потребностей и ожиданий клиентов посредством обработки обращений потребителей; 
- реагирование на жалобы и обращения, обеспечение «обратной связи»; 
- оценка степени удовлетворенности качеством услуг и обслуживания; 
- обеспечение информированности; 
- сокращение сроков обработки и выполнения необходимых мероприятий по обращениям заявителей; 
4.9. Информация по обращениям потребителей.
</t>
  </si>
  <si>
    <t>2.4 Прочая информация, которую сетевая организация считает целесообразным для включения в отчет, касающаяся качества оказания услуг по передаче электрической энергии.</t>
  </si>
  <si>
    <t>Все это позволит улучшить качество оказания услуг по передаче электрической энергии, а так же увеличить надежность электроснабжения потребителей электроэнергии.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</si>
  <si>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</si>
  <si>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</si>
  <si>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</si>
  <si>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</si>
  <si>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</si>
  <si>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</si>
  <si>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</si>
  <si>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</si>
  <si>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</si>
  <si>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</si>
  <si>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Отчетное обращение</t>
  </si>
  <si>
    <t>Заочное обращение посредством телефонной связи</t>
  </si>
  <si>
    <t>Заочное обращение посредством связи Интернет</t>
  </si>
  <si>
    <t xml:space="preserve">Письменное обращение посредством почтовой связи 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</si>
  <si>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</si>
  <si>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</si>
  <si>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</si>
  <si>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</si>
  <si>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</si>
  <si>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</si>
  <si>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</si>
  <si>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</si>
  <si>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электрической 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</si>
  <si>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</si>
  <si>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</si>
  <si>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</si>
  <si>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</si>
  <si>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</si>
  <si>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</si>
  <si>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1.</t>
  </si>
  <si>
    <t>На сайте организации в разделе "Технологическое присоединение" есть калькулятор расчета оплаты за технологическое присоединение к электрическим сетям.</t>
  </si>
  <si>
    <t>2017 г.</t>
  </si>
  <si>
    <t>(3513) 63-91-32  +7-922-745-19-87</t>
  </si>
  <si>
    <t>ООО "ЭДС" за 2017 год</t>
  </si>
  <si>
    <t>Динамика изменения показателя %</t>
  </si>
  <si>
    <t>3.1 Информация о наличии невостребованной мощности для осуществления технологического 
присоединения располагается на официальном сайте ООО «ЭДС» по адресу: http://www.zlat-eds.ru/index.php?id=punkt-11-b-1-1</t>
  </si>
  <si>
    <t xml:space="preserve">(3513) 63-91-32, +7-922-745-19-87     director@zlat-eds.ru
</t>
  </si>
  <si>
    <t>3.5. Стоимость технологического присоединения к электрическим сетям сетевой организации рассчитывается по стандартизированным тарифным ставкам, установленными в соответствии с Постановлением МТРиЭ  на 2018г., ( на официальном сайте сетевой организации в сети Интернет http://zlat-eds.ru/ в разделе «Раскрытие
 информации» представлены формулы и стандартизированные тарифные ставки, которые позволяют рассчитать стоимость технологического присоединения при предоставлении заявки с вводными параметрами на технологическое присоединение специалисту компании тел. 8(3513) 63-91-32, +7-922-745-19-87</t>
  </si>
  <si>
    <t xml:space="preserve"> ведется  работа по замене оборудования, исчерпавшего гарантийный срок эксплуатации (замена масляных выключателей, выработавших свой срок эксплуатации на вакуумные).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</si>
  <si>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присоединению.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</si>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</sst>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8">
    <xf numFmtId="0" fontId="0" fillId="0" borderId="0" xfId="0"/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0" fillId="0" borderId="0" xfId="0" applyNumberFormat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/>
    <xf numFmtId="0" fontId="4" fillId="0" borderId="6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1" applyFont="1"/>
    <xf numFmtId="0" fontId="1" fillId="0" borderId="0" xfId="1" applyAlignment="1">
      <alignment wrapText="1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2" fillId="0" borderId="18" xfId="1" applyFont="1" applyBorder="1" applyAlignment="1">
      <alignment horizontal="center" wrapText="1"/>
    </xf>
    <xf numFmtId="0" fontId="2" fillId="0" borderId="7" xfId="1" applyFont="1" applyBorder="1" applyAlignment="1">
      <alignment horizontal="center" vertical="top"/>
    </xf>
    <xf numFmtId="0" fontId="2" fillId="0" borderId="7" xfId="1" applyFont="1" applyBorder="1" applyAlignment="1">
      <alignment horizontal="center"/>
    </xf>
    <xf numFmtId="0" fontId="5" fillId="0" borderId="0" xfId="1" applyFont="1" applyAlignment="1">
      <alignment horizontal="justify"/>
    </xf>
    <xf numFmtId="0" fontId="1" fillId="0" borderId="0" xfId="1"/>
    <xf numFmtId="0" fontId="5" fillId="0" borderId="0" xfId="1" applyFont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8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right"/>
    </xf>
    <xf numFmtId="49" fontId="5" fillId="0" borderId="0" xfId="0" applyNumberFormat="1" applyFont="1"/>
    <xf numFmtId="3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9" fontId="5" fillId="0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9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wrapText="1"/>
    </xf>
    <xf numFmtId="10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/>
    <xf numFmtId="0" fontId="2" fillId="0" borderId="13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14" fillId="0" borderId="1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textRotation="180" wrapText="1"/>
    </xf>
    <xf numFmtId="0" fontId="0" fillId="0" borderId="1" xfId="0" applyBorder="1" applyAlignment="1">
      <alignment horizontal="center" vertical="center" textRotation="180" wrapText="1"/>
    </xf>
    <xf numFmtId="0" fontId="0" fillId="0" borderId="5" xfId="0" applyFill="1" applyBorder="1" applyAlignment="1">
      <alignment horizontal="center" vertical="center" textRotation="180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/>
    </xf>
    <xf numFmtId="9" fontId="5" fillId="0" borderId="2" xfId="0" applyNumberFormat="1" applyFont="1" applyFill="1" applyBorder="1" applyAlignment="1">
      <alignment horizontal="center"/>
    </xf>
    <xf numFmtId="9" fontId="5" fillId="0" borderId="17" xfId="0" applyNumberFormat="1" applyFont="1" applyFill="1" applyBorder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/>
    <xf numFmtId="164" fontId="6" fillId="0" borderId="1" xfId="0" applyNumberFormat="1" applyFont="1" applyBorder="1"/>
    <xf numFmtId="0" fontId="3" fillId="2" borderId="0" xfId="0" applyFont="1" applyFill="1"/>
    <xf numFmtId="165" fontId="5" fillId="0" borderId="2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5" fillId="0" borderId="14" xfId="1" applyFont="1" applyBorder="1" applyAlignment="1">
      <alignment horizontal="center" vertical="top" wrapText="1"/>
    </xf>
    <xf numFmtId="0" fontId="1" fillId="0" borderId="15" xfId="1" applyBorder="1"/>
    <xf numFmtId="0" fontId="1" fillId="0" borderId="18" xfId="1" applyBorder="1"/>
    <xf numFmtId="0" fontId="5" fillId="0" borderId="23" xfId="1" applyFont="1" applyBorder="1" applyAlignment="1">
      <alignment horizontal="center" vertical="top" wrapText="1"/>
    </xf>
    <xf numFmtId="0" fontId="5" fillId="0" borderId="24" xfId="1" applyFont="1" applyBorder="1" applyAlignment="1">
      <alignment horizontal="center" vertical="top" wrapText="1"/>
    </xf>
    <xf numFmtId="0" fontId="5" fillId="0" borderId="25" xfId="1" applyFont="1" applyBorder="1" applyAlignment="1">
      <alignment horizontal="center" vertical="top" wrapText="1"/>
    </xf>
    <xf numFmtId="0" fontId="5" fillId="0" borderId="11" xfId="1" applyFont="1" applyBorder="1" applyAlignment="1">
      <alignment horizontal="center" vertical="top" wrapText="1"/>
    </xf>
    <xf numFmtId="0" fontId="5" fillId="0" borderId="26" xfId="1" applyFont="1" applyBorder="1" applyAlignment="1">
      <alignment horizontal="center" vertical="top" wrapText="1"/>
    </xf>
    <xf numFmtId="0" fontId="5" fillId="0" borderId="19" xfId="1" applyFont="1" applyBorder="1" applyAlignment="1">
      <alignment horizontal="center" vertical="top" wrapText="1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1" fillId="0" borderId="7" xfId="1" applyBorder="1" applyAlignment="1">
      <alignment vertical="center"/>
    </xf>
    <xf numFmtId="0" fontId="2" fillId="0" borderId="23" xfId="1" applyFont="1" applyBorder="1" applyAlignment="1">
      <alignment horizontal="center" wrapText="1"/>
    </xf>
    <xf numFmtId="0" fontId="1" fillId="0" borderId="26" xfId="1" applyBorder="1"/>
    <xf numFmtId="49" fontId="2" fillId="0" borderId="1" xfId="0" applyNumberFormat="1" applyFont="1" applyBorder="1" applyAlignment="1">
      <alignment horizontal="center"/>
    </xf>
    <xf numFmtId="0" fontId="2" fillId="0" borderId="14" xfId="1" applyFont="1" applyBorder="1" applyAlignment="1">
      <alignment horizontal="center" vertical="top" wrapText="1"/>
    </xf>
    <xf numFmtId="0" fontId="1" fillId="0" borderId="7" xfId="1" applyBorder="1"/>
    <xf numFmtId="0" fontId="2" fillId="0" borderId="1" xfId="0" applyFont="1" applyBorder="1" applyAlignment="1">
      <alignment horizontal="center"/>
    </xf>
    <xf numFmtId="0" fontId="2" fillId="0" borderId="14" xfId="1" applyFont="1" applyBorder="1" applyAlignment="1">
      <alignment horizontal="center" vertical="center" wrapText="1"/>
    </xf>
    <xf numFmtId="0" fontId="1" fillId="0" borderId="15" xfId="1" applyBorder="1" applyAlignment="1">
      <alignment vertical="center"/>
    </xf>
    <xf numFmtId="0" fontId="1" fillId="0" borderId="18" xfId="1" applyBorder="1" applyAlignment="1">
      <alignment vertical="center"/>
    </xf>
    <xf numFmtId="49" fontId="2" fillId="0" borderId="14" xfId="1" applyNumberFormat="1" applyFont="1" applyBorder="1" applyAlignment="1">
      <alignment horizontal="center" vertical="center" wrapText="1"/>
    </xf>
    <xf numFmtId="49" fontId="1" fillId="0" borderId="15" xfId="1" applyNumberFormat="1" applyBorder="1" applyAlignment="1">
      <alignment vertical="center"/>
    </xf>
    <xf numFmtId="49" fontId="1" fillId="0" borderId="18" xfId="1" applyNumberFormat="1" applyBorder="1" applyAlignment="1">
      <alignment vertical="center"/>
    </xf>
    <xf numFmtId="0" fontId="2" fillId="0" borderId="20" xfId="1" applyFont="1" applyBorder="1" applyAlignment="1">
      <alignment horizontal="center" vertical="center" wrapText="1"/>
    </xf>
    <xf numFmtId="49" fontId="2" fillId="0" borderId="2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0" fillId="0" borderId="0" xfId="0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/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180" wrapText="1"/>
    </xf>
    <xf numFmtId="0" fontId="2" fillId="0" borderId="4" xfId="0" applyFont="1" applyBorder="1" applyAlignment="1">
      <alignment horizontal="center" vertical="center" textRotation="180" wrapText="1"/>
    </xf>
    <xf numFmtId="0" fontId="0" fillId="0" borderId="1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2"/>
  <sheetViews>
    <sheetView tabSelected="1" workbookViewId="0">
      <selection activeCell="F14" sqref="F14"/>
    </sheetView>
  </sheetViews>
  <sheetFormatPr defaultRowHeight="15" x14ac:dyDescent="0.25"/>
  <cols>
    <col min="1" max="1" width="9.140625" style="10"/>
    <col min="2" max="2" width="30.85546875" style="10" bestFit="1" customWidth="1"/>
    <col min="3" max="5" width="9.140625" style="10"/>
    <col min="6" max="6" width="16.28515625" style="10" customWidth="1"/>
    <col min="7" max="7" width="3.42578125" style="10" customWidth="1"/>
    <col min="8" max="8" width="3.5703125" style="10" customWidth="1"/>
    <col min="9" max="16384" width="9.140625" style="10"/>
  </cols>
  <sheetData>
    <row r="1" spans="1:6" ht="15.75" x14ac:dyDescent="0.25">
      <c r="A1" s="33"/>
      <c r="B1" s="33"/>
      <c r="C1" s="33"/>
      <c r="D1" s="33"/>
      <c r="E1" s="33"/>
      <c r="F1" s="49" t="s">
        <v>150</v>
      </c>
    </row>
    <row r="2" spans="1:6" ht="15.75" x14ac:dyDescent="0.25">
      <c r="A2" s="33"/>
      <c r="B2" s="33"/>
      <c r="C2" s="33"/>
      <c r="D2" s="33"/>
      <c r="E2" s="33"/>
      <c r="F2" s="49" t="s">
        <v>151</v>
      </c>
    </row>
    <row r="3" spans="1:6" ht="15.75" x14ac:dyDescent="0.25">
      <c r="A3" s="33"/>
      <c r="B3" s="33"/>
      <c r="C3" s="33"/>
      <c r="D3" s="33"/>
      <c r="E3" s="33"/>
      <c r="F3" s="49" t="s">
        <v>152</v>
      </c>
    </row>
    <row r="4" spans="1:6" ht="15.75" x14ac:dyDescent="0.25">
      <c r="A4" s="33"/>
      <c r="B4" s="33"/>
      <c r="C4" s="33"/>
      <c r="D4" s="33"/>
      <c r="E4" s="33"/>
      <c r="F4" s="49" t="s">
        <v>153</v>
      </c>
    </row>
    <row r="5" spans="1:6" ht="15.75" x14ac:dyDescent="0.25">
      <c r="A5" s="33"/>
      <c r="B5" s="33"/>
      <c r="C5" s="33"/>
      <c r="D5" s="33"/>
      <c r="E5" s="33"/>
      <c r="F5" s="33"/>
    </row>
    <row r="6" spans="1:6" ht="15" customHeight="1" x14ac:dyDescent="0.25">
      <c r="A6" s="147" t="s">
        <v>154</v>
      </c>
      <c r="B6" s="147"/>
      <c r="C6" s="147"/>
      <c r="D6" s="147"/>
      <c r="E6" s="147"/>
      <c r="F6" s="147"/>
    </row>
    <row r="7" spans="1:6" ht="15.75" x14ac:dyDescent="0.25">
      <c r="A7" s="148" t="s">
        <v>224</v>
      </c>
      <c r="B7" s="148"/>
      <c r="C7" s="148"/>
      <c r="D7" s="148"/>
      <c r="E7" s="148"/>
      <c r="F7" s="148"/>
    </row>
    <row r="8" spans="1:6" ht="15.75" x14ac:dyDescent="0.25">
      <c r="A8" s="33"/>
      <c r="B8" s="33"/>
      <c r="C8" s="33"/>
      <c r="D8" s="33"/>
      <c r="E8" s="33"/>
      <c r="F8" s="33"/>
    </row>
    <row r="9" spans="1:6" s="131" customFormat="1" ht="15.75" x14ac:dyDescent="0.25">
      <c r="A9" s="146" t="s">
        <v>123</v>
      </c>
      <c r="B9" s="146"/>
      <c r="C9" s="146"/>
      <c r="D9" s="146"/>
      <c r="E9" s="146"/>
      <c r="F9" s="146"/>
    </row>
    <row r="10" spans="1:6" ht="15.75" x14ac:dyDescent="0.25">
      <c r="A10" s="33"/>
      <c r="B10" s="33"/>
      <c r="C10" s="33"/>
      <c r="D10" s="33"/>
      <c r="E10" s="33"/>
      <c r="F10" s="33"/>
    </row>
    <row r="11" spans="1:6" ht="15.75" x14ac:dyDescent="0.25">
      <c r="A11" s="140" t="s">
        <v>7</v>
      </c>
      <c r="B11" s="141" t="s">
        <v>0</v>
      </c>
      <c r="C11" s="143" t="s">
        <v>1</v>
      </c>
      <c r="D11" s="144"/>
      <c r="E11" s="144"/>
      <c r="F11" s="145"/>
    </row>
    <row r="12" spans="1:6" ht="52.5" customHeight="1" x14ac:dyDescent="0.25">
      <c r="A12" s="140"/>
      <c r="B12" s="142"/>
      <c r="C12" s="85" t="s">
        <v>111</v>
      </c>
      <c r="D12" s="86" t="s">
        <v>164</v>
      </c>
      <c r="E12" s="126" t="s">
        <v>222</v>
      </c>
      <c r="F12" s="51" t="s">
        <v>225</v>
      </c>
    </row>
    <row r="13" spans="1:6" ht="15.75" x14ac:dyDescent="0.25">
      <c r="A13" s="54">
        <v>1</v>
      </c>
      <c r="B13" s="55">
        <v>2</v>
      </c>
      <c r="C13" s="54">
        <v>3</v>
      </c>
      <c r="D13" s="54">
        <v>4</v>
      </c>
      <c r="E13" s="56">
        <v>5</v>
      </c>
      <c r="F13" s="56">
        <v>6</v>
      </c>
    </row>
    <row r="14" spans="1:6" ht="33.75" customHeight="1" x14ac:dyDescent="0.25">
      <c r="A14" s="57" t="s">
        <v>115</v>
      </c>
      <c r="B14" s="58" t="s">
        <v>110</v>
      </c>
      <c r="C14" s="22">
        <v>23</v>
      </c>
      <c r="D14" s="22">
        <v>26</v>
      </c>
      <c r="E14" s="123">
        <v>28</v>
      </c>
      <c r="F14" s="138">
        <f>E14/D14*100</f>
        <v>107.69230769230769</v>
      </c>
    </row>
    <row r="15" spans="1:6" ht="15" customHeight="1" x14ac:dyDescent="0.25">
      <c r="A15" s="57"/>
      <c r="B15" s="60" t="s">
        <v>112</v>
      </c>
      <c r="C15" s="22"/>
      <c r="D15" s="22"/>
      <c r="E15" s="123"/>
      <c r="F15" s="138"/>
    </row>
    <row r="16" spans="1:6" ht="15.75" x14ac:dyDescent="0.25">
      <c r="A16" s="57"/>
      <c r="B16" s="61" t="s">
        <v>3</v>
      </c>
      <c r="C16" s="22">
        <v>0</v>
      </c>
      <c r="D16" s="22">
        <v>0</v>
      </c>
      <c r="E16" s="123">
        <v>0</v>
      </c>
      <c r="F16" s="138"/>
    </row>
    <row r="17" spans="1:6" ht="15.75" x14ac:dyDescent="0.25">
      <c r="A17" s="57"/>
      <c r="B17" s="61" t="s">
        <v>4</v>
      </c>
      <c r="C17" s="22">
        <v>0</v>
      </c>
      <c r="D17" s="22">
        <v>0</v>
      </c>
      <c r="E17" s="123">
        <v>0</v>
      </c>
      <c r="F17" s="138"/>
    </row>
    <row r="18" spans="1:6" ht="15.75" x14ac:dyDescent="0.25">
      <c r="A18" s="57"/>
      <c r="B18" s="61" t="s">
        <v>5</v>
      </c>
      <c r="C18" s="22">
        <v>23</v>
      </c>
      <c r="D18" s="22">
        <v>26</v>
      </c>
      <c r="E18" s="123">
        <v>28</v>
      </c>
      <c r="F18" s="138">
        <f t="shared" ref="F18:F22" si="0">E18/D18*100</f>
        <v>107.69230769230769</v>
      </c>
    </row>
    <row r="19" spans="1:6" ht="13.9" customHeight="1" x14ac:dyDescent="0.25">
      <c r="A19" s="57"/>
      <c r="B19" s="62" t="s">
        <v>6</v>
      </c>
      <c r="C19" s="63">
        <v>0</v>
      </c>
      <c r="D19" s="22">
        <v>0</v>
      </c>
      <c r="E19" s="123">
        <v>0</v>
      </c>
      <c r="F19" s="123"/>
    </row>
    <row r="20" spans="1:6" ht="15.75" x14ac:dyDescent="0.25">
      <c r="A20" s="64"/>
      <c r="B20" s="60" t="s">
        <v>112</v>
      </c>
      <c r="C20" s="22"/>
      <c r="D20" s="22"/>
      <c r="E20" s="85"/>
      <c r="F20" s="123"/>
    </row>
    <row r="21" spans="1:6" ht="15.75" x14ac:dyDescent="0.25">
      <c r="A21" s="64"/>
      <c r="B21" s="65" t="s">
        <v>113</v>
      </c>
      <c r="C21" s="22">
        <v>23</v>
      </c>
      <c r="D21" s="22">
        <v>25</v>
      </c>
      <c r="E21" s="85">
        <v>27</v>
      </c>
      <c r="F21" s="123">
        <f>E21/D21*100</f>
        <v>108</v>
      </c>
    </row>
    <row r="22" spans="1:6" ht="15.75" x14ac:dyDescent="0.25">
      <c r="A22" s="64"/>
      <c r="B22" s="65" t="s">
        <v>114</v>
      </c>
      <c r="C22" s="22">
        <v>0</v>
      </c>
      <c r="D22" s="22">
        <v>1</v>
      </c>
      <c r="E22" s="85">
        <v>1</v>
      </c>
      <c r="F22" s="123">
        <f t="shared" si="0"/>
        <v>100</v>
      </c>
    </row>
  </sheetData>
  <mergeCells count="6">
    <mergeCell ref="A11:A12"/>
    <mergeCell ref="B11:B12"/>
    <mergeCell ref="C11:F11"/>
    <mergeCell ref="A9:F9"/>
    <mergeCell ref="A6:F6"/>
    <mergeCell ref="A7:F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9"/>
  <sheetViews>
    <sheetView workbookViewId="0">
      <selection activeCell="L30" sqref="L30"/>
    </sheetView>
  </sheetViews>
  <sheetFormatPr defaultRowHeight="15" x14ac:dyDescent="0.25"/>
  <sheetData>
    <row r="1" spans="1:14" s="13" customFormat="1" ht="21" x14ac:dyDescent="0.35">
      <c r="N1" s="53" t="s">
        <v>150</v>
      </c>
    </row>
    <row r="2" spans="1:14" s="13" customFormat="1" ht="21" x14ac:dyDescent="0.35">
      <c r="N2" s="53" t="s">
        <v>151</v>
      </c>
    </row>
    <row r="3" spans="1:14" s="13" customFormat="1" ht="21" x14ac:dyDescent="0.35">
      <c r="N3" s="53" t="s">
        <v>152</v>
      </c>
    </row>
    <row r="4" spans="1:14" s="13" customFormat="1" ht="21" x14ac:dyDescent="0.35">
      <c r="N4" s="53" t="s">
        <v>153</v>
      </c>
    </row>
    <row r="7" spans="1:14" x14ac:dyDescent="0.25">
      <c r="A7" s="214" t="s">
        <v>186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</row>
    <row r="8" spans="1:14" x14ac:dyDescent="0.25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</row>
    <row r="9" spans="1:14" x14ac:dyDescent="0.25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</row>
  </sheetData>
  <mergeCells count="1">
    <mergeCell ref="A7:N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31" sqref="K31"/>
    </sheetView>
  </sheetViews>
  <sheetFormatPr defaultRowHeight="15" x14ac:dyDescent="0.25"/>
  <sheetData>
    <row r="1" spans="1:1" x14ac:dyDescent="0.25">
      <c r="A1" t="s">
        <v>230</v>
      </c>
    </row>
    <row r="3" spans="1:1" x14ac:dyDescent="0.25">
      <c r="A3" t="s">
        <v>231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24"/>
  <sheetViews>
    <sheetView view="pageBreakPreview" topLeftCell="A6" zoomScale="60" zoomScaleNormal="70" workbookViewId="0">
      <selection activeCell="S15" sqref="S15"/>
    </sheetView>
  </sheetViews>
  <sheetFormatPr defaultRowHeight="21" x14ac:dyDescent="0.35"/>
  <cols>
    <col min="1" max="1" width="9.140625" style="13"/>
    <col min="2" max="2" width="49.85546875" style="13" customWidth="1"/>
    <col min="3" max="3" width="11.42578125" style="13" customWidth="1"/>
    <col min="4" max="5" width="10.5703125" style="13" customWidth="1"/>
    <col min="6" max="6" width="11.5703125" style="13" customWidth="1"/>
    <col min="7" max="9" width="9.140625" style="13"/>
    <col min="10" max="10" width="11.7109375" style="13" customWidth="1"/>
    <col min="11" max="13" width="9.140625" style="13"/>
    <col min="14" max="14" width="11.7109375" style="13" customWidth="1"/>
    <col min="15" max="17" width="9.140625" style="13"/>
    <col min="18" max="18" width="11.85546875" style="13" customWidth="1"/>
    <col min="19" max="21" width="9.140625" style="13"/>
    <col min="22" max="22" width="12.28515625" style="13" customWidth="1"/>
    <col min="23" max="16384" width="9.140625" style="13"/>
  </cols>
  <sheetData>
    <row r="1" spans="1:23" x14ac:dyDescent="0.35">
      <c r="W1" s="53" t="s">
        <v>150</v>
      </c>
    </row>
    <row r="2" spans="1:23" x14ac:dyDescent="0.35">
      <c r="W2" s="53" t="s">
        <v>151</v>
      </c>
    </row>
    <row r="3" spans="1:23" x14ac:dyDescent="0.35">
      <c r="W3" s="53" t="s">
        <v>152</v>
      </c>
    </row>
    <row r="4" spans="1:23" x14ac:dyDescent="0.35">
      <c r="W4" s="53" t="s">
        <v>153</v>
      </c>
    </row>
    <row r="7" spans="1:23" ht="25.5" customHeight="1" x14ac:dyDescent="0.35">
      <c r="A7" s="216" t="s">
        <v>38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</row>
    <row r="8" spans="1:23" ht="15" customHeight="1" x14ac:dyDescent="0.3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x14ac:dyDescent="0.35">
      <c r="A9" s="217" t="s">
        <v>7</v>
      </c>
      <c r="B9" s="219" t="s">
        <v>0</v>
      </c>
      <c r="C9" s="227" t="s">
        <v>19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17" t="s">
        <v>26</v>
      </c>
    </row>
    <row r="10" spans="1:23" ht="65.25" customHeight="1" x14ac:dyDescent="0.35">
      <c r="A10" s="220"/>
      <c r="B10" s="219"/>
      <c r="C10" s="221" t="s">
        <v>20</v>
      </c>
      <c r="D10" s="221"/>
      <c r="E10" s="221"/>
      <c r="F10" s="221"/>
      <c r="G10" s="222" t="s">
        <v>22</v>
      </c>
      <c r="H10" s="223"/>
      <c r="I10" s="223"/>
      <c r="J10" s="224"/>
      <c r="K10" s="225" t="s">
        <v>23</v>
      </c>
      <c r="L10" s="226"/>
      <c r="M10" s="226"/>
      <c r="N10" s="226"/>
      <c r="O10" s="225" t="s">
        <v>24</v>
      </c>
      <c r="P10" s="226"/>
      <c r="Q10" s="226"/>
      <c r="R10" s="226"/>
      <c r="S10" s="225" t="s">
        <v>25</v>
      </c>
      <c r="T10" s="226"/>
      <c r="U10" s="226"/>
      <c r="V10" s="226"/>
      <c r="W10" s="218"/>
    </row>
    <row r="11" spans="1:23" ht="123.75" customHeight="1" x14ac:dyDescent="0.35">
      <c r="A11" s="220"/>
      <c r="B11" s="217"/>
      <c r="C11" s="87" t="s">
        <v>111</v>
      </c>
      <c r="D11" s="32" t="s">
        <v>164</v>
      </c>
      <c r="E11" s="125">
        <v>2017</v>
      </c>
      <c r="F11" s="24" t="s">
        <v>21</v>
      </c>
      <c r="G11" s="87" t="s">
        <v>111</v>
      </c>
      <c r="H11" s="32" t="s">
        <v>164</v>
      </c>
      <c r="I11" s="125">
        <v>2017</v>
      </c>
      <c r="J11" s="24" t="s">
        <v>21</v>
      </c>
      <c r="K11" s="87" t="s">
        <v>111</v>
      </c>
      <c r="L11" s="32" t="s">
        <v>164</v>
      </c>
      <c r="M11" s="125">
        <v>2017</v>
      </c>
      <c r="N11" s="24" t="s">
        <v>21</v>
      </c>
      <c r="O11" s="87" t="s">
        <v>111</v>
      </c>
      <c r="P11" s="32" t="s">
        <v>164</v>
      </c>
      <c r="Q11" s="125">
        <v>2017</v>
      </c>
      <c r="R11" s="24" t="s">
        <v>21</v>
      </c>
      <c r="S11" s="87" t="s">
        <v>111</v>
      </c>
      <c r="T11" s="32" t="s">
        <v>164</v>
      </c>
      <c r="U11" s="125">
        <v>2017</v>
      </c>
      <c r="V11" s="24" t="s">
        <v>21</v>
      </c>
      <c r="W11" s="16"/>
    </row>
    <row r="12" spans="1:23" x14ac:dyDescent="0.35">
      <c r="A12" s="15">
        <v>1</v>
      </c>
      <c r="B12" s="15">
        <v>2</v>
      </c>
      <c r="C12" s="96">
        <v>3</v>
      </c>
      <c r="D12" s="96">
        <v>4</v>
      </c>
      <c r="E12" s="96">
        <v>5</v>
      </c>
      <c r="F12" s="96">
        <v>6</v>
      </c>
      <c r="G12" s="96">
        <v>7</v>
      </c>
      <c r="H12" s="96">
        <v>8</v>
      </c>
      <c r="I12" s="96">
        <v>9</v>
      </c>
      <c r="J12" s="96">
        <v>10</v>
      </c>
      <c r="K12" s="96">
        <v>11</v>
      </c>
      <c r="L12" s="96">
        <v>12</v>
      </c>
      <c r="M12" s="96">
        <v>13</v>
      </c>
      <c r="N12" s="96">
        <v>14</v>
      </c>
      <c r="O12" s="97">
        <v>15</v>
      </c>
      <c r="P12" s="97">
        <v>16</v>
      </c>
      <c r="Q12" s="97">
        <v>17</v>
      </c>
      <c r="R12" s="97">
        <v>18</v>
      </c>
      <c r="S12" s="96">
        <v>15</v>
      </c>
      <c r="T12" s="96">
        <v>19</v>
      </c>
      <c r="U12" s="96">
        <v>20</v>
      </c>
      <c r="V12" s="96">
        <v>21</v>
      </c>
      <c r="W12" s="97">
        <v>22</v>
      </c>
    </row>
    <row r="13" spans="1:23" ht="60.75" x14ac:dyDescent="0.35">
      <c r="A13" s="17">
        <v>1</v>
      </c>
      <c r="B13" s="94" t="s">
        <v>27</v>
      </c>
      <c r="C13" s="98">
        <v>3</v>
      </c>
      <c r="D13" s="98">
        <v>1</v>
      </c>
      <c r="E13" s="98">
        <v>1</v>
      </c>
      <c r="F13" s="98">
        <f>((E13-D13)/E13)*100</f>
        <v>0</v>
      </c>
      <c r="G13" s="98">
        <v>1</v>
      </c>
      <c r="H13" s="98">
        <v>3</v>
      </c>
      <c r="I13" s="98">
        <v>2</v>
      </c>
      <c r="J13" s="98">
        <f>((I13-H13)/H13)</f>
        <v>-0.33333333333333331</v>
      </c>
      <c r="K13" s="98">
        <v>2</v>
      </c>
      <c r="L13" s="98">
        <v>5</v>
      </c>
      <c r="M13" s="98">
        <v>7</v>
      </c>
      <c r="N13" s="98">
        <f>((M13-L13)/L13)</f>
        <v>0.4</v>
      </c>
      <c r="O13" s="98">
        <v>3</v>
      </c>
      <c r="P13" s="98">
        <v>2</v>
      </c>
      <c r="Q13" s="98">
        <v>3</v>
      </c>
      <c r="R13" s="98">
        <f>((Q13-P13)/P13)</f>
        <v>0.5</v>
      </c>
      <c r="S13" s="98"/>
      <c r="T13" s="98"/>
      <c r="U13" s="98"/>
      <c r="V13" s="98"/>
      <c r="W13" s="98"/>
    </row>
    <row r="14" spans="1:23" ht="121.5" x14ac:dyDescent="0.35">
      <c r="A14" s="17">
        <v>2</v>
      </c>
      <c r="B14" s="94" t="s">
        <v>28</v>
      </c>
      <c r="C14" s="98">
        <v>3</v>
      </c>
      <c r="D14" s="98">
        <v>1</v>
      </c>
      <c r="E14" s="98">
        <v>1</v>
      </c>
      <c r="F14" s="98">
        <f t="shared" ref="F14:F24" si="0">((E14-D14)/E14)*100</f>
        <v>0</v>
      </c>
      <c r="G14" s="98">
        <v>1</v>
      </c>
      <c r="H14" s="98">
        <v>1</v>
      </c>
      <c r="I14" s="98">
        <v>1</v>
      </c>
      <c r="J14" s="98">
        <f t="shared" ref="J14:J19" si="1">((I14-H14)/H14)</f>
        <v>0</v>
      </c>
      <c r="K14" s="98">
        <v>2</v>
      </c>
      <c r="L14" s="98">
        <v>2</v>
      </c>
      <c r="M14" s="98">
        <v>0</v>
      </c>
      <c r="N14" s="98">
        <f>((M14-L14)/L14)</f>
        <v>-1</v>
      </c>
      <c r="O14" s="98">
        <v>3</v>
      </c>
      <c r="P14" s="98">
        <v>0</v>
      </c>
      <c r="Q14" s="98">
        <v>1</v>
      </c>
      <c r="R14" s="98"/>
      <c r="S14" s="81"/>
      <c r="T14" s="81"/>
      <c r="U14" s="81"/>
      <c r="V14" s="81"/>
      <c r="W14" s="81"/>
    </row>
    <row r="15" spans="1:23" ht="202.5" x14ac:dyDescent="0.35">
      <c r="A15" s="17">
        <v>3</v>
      </c>
      <c r="B15" s="95" t="s">
        <v>29</v>
      </c>
      <c r="C15" s="81">
        <v>0</v>
      </c>
      <c r="D15" s="81">
        <v>0</v>
      </c>
      <c r="E15" s="81"/>
      <c r="F15" s="98"/>
      <c r="G15" s="81">
        <v>0</v>
      </c>
      <c r="H15" s="81">
        <v>0</v>
      </c>
      <c r="I15" s="81"/>
      <c r="J15" s="98"/>
      <c r="K15" s="81">
        <v>0</v>
      </c>
      <c r="L15" s="81">
        <v>0</v>
      </c>
      <c r="M15" s="81"/>
      <c r="N15" s="98"/>
      <c r="O15" s="99">
        <v>0</v>
      </c>
      <c r="P15" s="99">
        <v>0</v>
      </c>
      <c r="Q15" s="99"/>
      <c r="R15" s="81">
        <v>0</v>
      </c>
      <c r="S15" s="81">
        <v>0</v>
      </c>
      <c r="T15" s="81">
        <v>0</v>
      </c>
      <c r="U15" s="81"/>
      <c r="V15" s="81">
        <v>0</v>
      </c>
      <c r="W15" s="81">
        <v>0</v>
      </c>
    </row>
    <row r="16" spans="1:23" x14ac:dyDescent="0.35">
      <c r="A16" s="18" t="s">
        <v>66</v>
      </c>
      <c r="B16" s="94" t="s">
        <v>30</v>
      </c>
      <c r="C16" s="81">
        <v>0</v>
      </c>
      <c r="D16" s="81">
        <v>0</v>
      </c>
      <c r="E16" s="81"/>
      <c r="F16" s="98"/>
      <c r="G16" s="81">
        <v>0</v>
      </c>
      <c r="H16" s="81">
        <v>0</v>
      </c>
      <c r="I16" s="81"/>
      <c r="J16" s="98"/>
      <c r="K16" s="81">
        <v>0</v>
      </c>
      <c r="L16" s="81">
        <v>0</v>
      </c>
      <c r="M16" s="81"/>
      <c r="N16" s="98"/>
      <c r="O16" s="99">
        <v>0</v>
      </c>
      <c r="P16" s="99">
        <v>0</v>
      </c>
      <c r="Q16" s="99"/>
      <c r="R16" s="81">
        <v>0</v>
      </c>
      <c r="S16" s="81">
        <v>0</v>
      </c>
      <c r="T16" s="81">
        <v>0</v>
      </c>
      <c r="U16" s="81"/>
      <c r="V16" s="81">
        <v>0</v>
      </c>
      <c r="W16" s="81">
        <v>0</v>
      </c>
    </row>
    <row r="17" spans="1:23" x14ac:dyDescent="0.35">
      <c r="A17" s="19" t="s">
        <v>65</v>
      </c>
      <c r="B17" s="94" t="s">
        <v>31</v>
      </c>
      <c r="C17" s="81">
        <v>0</v>
      </c>
      <c r="D17" s="81">
        <v>0</v>
      </c>
      <c r="E17" s="81"/>
      <c r="F17" s="98"/>
      <c r="G17" s="81">
        <v>0</v>
      </c>
      <c r="H17" s="81">
        <v>0</v>
      </c>
      <c r="I17" s="81"/>
      <c r="J17" s="98"/>
      <c r="K17" s="81">
        <v>0</v>
      </c>
      <c r="L17" s="81">
        <v>0</v>
      </c>
      <c r="M17" s="81"/>
      <c r="N17" s="98"/>
      <c r="O17" s="99">
        <v>0</v>
      </c>
      <c r="P17" s="99">
        <v>0</v>
      </c>
      <c r="Q17" s="99"/>
      <c r="R17" s="81">
        <v>0</v>
      </c>
      <c r="S17" s="81">
        <v>0</v>
      </c>
      <c r="T17" s="81">
        <v>0</v>
      </c>
      <c r="U17" s="81"/>
      <c r="V17" s="81">
        <v>0</v>
      </c>
      <c r="W17" s="81">
        <v>0</v>
      </c>
    </row>
    <row r="18" spans="1:23" ht="101.25" x14ac:dyDescent="0.35">
      <c r="A18" s="20">
        <v>4</v>
      </c>
      <c r="B18" s="94" t="s">
        <v>32</v>
      </c>
      <c r="C18" s="98">
        <v>14</v>
      </c>
      <c r="D18" s="98">
        <v>14</v>
      </c>
      <c r="E18" s="98">
        <v>14</v>
      </c>
      <c r="F18" s="98">
        <f t="shared" si="0"/>
        <v>0</v>
      </c>
      <c r="G18" s="98">
        <v>14</v>
      </c>
      <c r="H18" s="98">
        <v>14</v>
      </c>
      <c r="I18" s="98">
        <v>14</v>
      </c>
      <c r="J18" s="98">
        <f t="shared" si="1"/>
        <v>0</v>
      </c>
      <c r="K18" s="98"/>
      <c r="L18" s="98">
        <v>14</v>
      </c>
      <c r="M18" s="98">
        <v>14</v>
      </c>
      <c r="N18" s="98">
        <f t="shared" ref="N18" si="2">((M18-L18)/L18)</f>
        <v>0</v>
      </c>
      <c r="O18" s="99">
        <v>0</v>
      </c>
      <c r="P18" s="99"/>
      <c r="Q18" s="99">
        <v>14</v>
      </c>
      <c r="R18" s="81">
        <v>0</v>
      </c>
      <c r="S18" s="81">
        <v>0</v>
      </c>
      <c r="T18" s="81">
        <v>0</v>
      </c>
      <c r="U18" s="81"/>
      <c r="V18" s="81">
        <v>0</v>
      </c>
      <c r="W18" s="81">
        <v>0</v>
      </c>
    </row>
    <row r="19" spans="1:23" ht="81" x14ac:dyDescent="0.35">
      <c r="A19" s="20">
        <v>5</v>
      </c>
      <c r="B19" s="94" t="s">
        <v>33</v>
      </c>
      <c r="C19" s="98">
        <v>3</v>
      </c>
      <c r="D19" s="98">
        <v>1</v>
      </c>
      <c r="E19" s="98">
        <v>1</v>
      </c>
      <c r="F19" s="98">
        <f t="shared" si="0"/>
        <v>0</v>
      </c>
      <c r="G19" s="98"/>
      <c r="H19" s="98">
        <v>1</v>
      </c>
      <c r="I19" s="98">
        <v>1</v>
      </c>
      <c r="J19" s="98">
        <f t="shared" si="1"/>
        <v>0</v>
      </c>
      <c r="K19" s="98">
        <v>1</v>
      </c>
      <c r="L19" s="98">
        <v>2</v>
      </c>
      <c r="M19" s="98">
        <v>0</v>
      </c>
      <c r="N19" s="81">
        <v>0</v>
      </c>
      <c r="O19" s="99">
        <v>0</v>
      </c>
      <c r="P19" s="99"/>
      <c r="Q19" s="99">
        <v>1</v>
      </c>
      <c r="R19" s="81">
        <v>0</v>
      </c>
      <c r="S19" s="81">
        <v>0</v>
      </c>
      <c r="T19" s="81">
        <v>0</v>
      </c>
      <c r="U19" s="81"/>
      <c r="V19" s="81">
        <v>0</v>
      </c>
      <c r="W19" s="81">
        <v>0</v>
      </c>
    </row>
    <row r="20" spans="1:23" ht="81" x14ac:dyDescent="0.35">
      <c r="A20" s="20">
        <v>6</v>
      </c>
      <c r="B20" s="94" t="s">
        <v>34</v>
      </c>
      <c r="C20" s="98">
        <v>3</v>
      </c>
      <c r="D20" s="98"/>
      <c r="E20" s="98">
        <v>1</v>
      </c>
      <c r="F20" s="98">
        <f t="shared" si="0"/>
        <v>100</v>
      </c>
      <c r="G20" s="98"/>
      <c r="H20" s="98"/>
      <c r="I20" s="98">
        <v>0</v>
      </c>
      <c r="J20" s="98"/>
      <c r="K20" s="98">
        <v>1</v>
      </c>
      <c r="L20" s="98"/>
      <c r="M20" s="98">
        <v>0</v>
      </c>
      <c r="N20" s="81">
        <v>0</v>
      </c>
      <c r="O20" s="99">
        <v>0</v>
      </c>
      <c r="P20" s="99">
        <v>2</v>
      </c>
      <c r="Q20" s="99">
        <v>0</v>
      </c>
      <c r="R20" s="81">
        <v>0</v>
      </c>
      <c r="S20" s="81">
        <v>0</v>
      </c>
      <c r="T20" s="81">
        <v>0</v>
      </c>
      <c r="U20" s="81"/>
      <c r="V20" s="81">
        <v>0</v>
      </c>
      <c r="W20" s="81">
        <v>0</v>
      </c>
    </row>
    <row r="21" spans="1:23" ht="162" x14ac:dyDescent="0.35">
      <c r="A21" s="20">
        <v>7</v>
      </c>
      <c r="B21" s="94" t="s">
        <v>35</v>
      </c>
      <c r="C21" s="81">
        <v>0</v>
      </c>
      <c r="D21" s="81">
        <v>0</v>
      </c>
      <c r="E21" s="81"/>
      <c r="F21" s="98"/>
      <c r="G21" s="81">
        <v>0</v>
      </c>
      <c r="H21" s="81">
        <v>0</v>
      </c>
      <c r="I21" s="81"/>
      <c r="J21" s="98"/>
      <c r="K21" s="81">
        <v>0</v>
      </c>
      <c r="L21" s="81">
        <v>0</v>
      </c>
      <c r="M21" s="81"/>
      <c r="N21" s="81">
        <v>0</v>
      </c>
      <c r="O21" s="99">
        <v>0</v>
      </c>
      <c r="P21" s="99">
        <v>0</v>
      </c>
      <c r="Q21" s="99"/>
      <c r="R21" s="81">
        <v>0</v>
      </c>
      <c r="S21" s="81">
        <v>0</v>
      </c>
      <c r="T21" s="81">
        <v>0</v>
      </c>
      <c r="U21" s="81"/>
      <c r="V21" s="81">
        <v>0</v>
      </c>
      <c r="W21" s="81">
        <v>0</v>
      </c>
    </row>
    <row r="22" spans="1:23" x14ac:dyDescent="0.35">
      <c r="A22" s="19" t="s">
        <v>81</v>
      </c>
      <c r="B22" s="94" t="s">
        <v>30</v>
      </c>
      <c r="C22" s="81">
        <v>0</v>
      </c>
      <c r="D22" s="81">
        <v>0</v>
      </c>
      <c r="E22" s="81"/>
      <c r="F22" s="98"/>
      <c r="G22" s="81">
        <v>0</v>
      </c>
      <c r="H22" s="81">
        <v>0</v>
      </c>
      <c r="I22" s="81"/>
      <c r="J22" s="98"/>
      <c r="K22" s="81">
        <v>0</v>
      </c>
      <c r="L22" s="81">
        <v>0</v>
      </c>
      <c r="M22" s="81"/>
      <c r="N22" s="81">
        <v>0</v>
      </c>
      <c r="O22" s="99">
        <v>0</v>
      </c>
      <c r="P22" s="99">
        <v>0</v>
      </c>
      <c r="Q22" s="99"/>
      <c r="R22" s="81">
        <v>0</v>
      </c>
      <c r="S22" s="81">
        <v>0</v>
      </c>
      <c r="T22" s="81">
        <v>0</v>
      </c>
      <c r="U22" s="81"/>
      <c r="V22" s="81">
        <v>0</v>
      </c>
      <c r="W22" s="81">
        <v>0</v>
      </c>
    </row>
    <row r="23" spans="1:23" x14ac:dyDescent="0.35">
      <c r="A23" s="21" t="s">
        <v>82</v>
      </c>
      <c r="B23" s="94" t="s">
        <v>36</v>
      </c>
      <c r="C23" s="81">
        <v>0</v>
      </c>
      <c r="D23" s="81">
        <v>0</v>
      </c>
      <c r="E23" s="81"/>
      <c r="F23" s="98"/>
      <c r="G23" s="81">
        <v>0</v>
      </c>
      <c r="H23" s="81">
        <v>0</v>
      </c>
      <c r="I23" s="81"/>
      <c r="J23" s="98"/>
      <c r="K23" s="81">
        <v>0</v>
      </c>
      <c r="L23" s="81">
        <v>0</v>
      </c>
      <c r="M23" s="81"/>
      <c r="N23" s="81">
        <v>0</v>
      </c>
      <c r="O23" s="99">
        <v>0</v>
      </c>
      <c r="P23" s="99">
        <v>0</v>
      </c>
      <c r="Q23" s="99"/>
      <c r="R23" s="81">
        <v>0</v>
      </c>
      <c r="S23" s="81">
        <v>0</v>
      </c>
      <c r="T23" s="81">
        <v>0</v>
      </c>
      <c r="U23" s="81"/>
      <c r="V23" s="81">
        <v>0</v>
      </c>
      <c r="W23" s="81">
        <v>0</v>
      </c>
    </row>
    <row r="24" spans="1:23" ht="101.25" x14ac:dyDescent="0.35">
      <c r="A24" s="20">
        <v>8</v>
      </c>
      <c r="B24" s="94" t="s">
        <v>37</v>
      </c>
      <c r="C24" s="98"/>
      <c r="D24" s="98">
        <v>60</v>
      </c>
      <c r="E24" s="98">
        <v>60</v>
      </c>
      <c r="F24" s="98">
        <f t="shared" si="0"/>
        <v>0</v>
      </c>
      <c r="G24" s="98"/>
      <c r="H24" s="98"/>
      <c r="I24" s="98"/>
      <c r="J24" s="98"/>
      <c r="K24" s="98"/>
      <c r="L24" s="98">
        <v>120</v>
      </c>
      <c r="M24" s="98">
        <v>120</v>
      </c>
      <c r="N24" s="81">
        <v>0</v>
      </c>
      <c r="O24" s="99"/>
      <c r="P24" s="99"/>
      <c r="Q24" s="99"/>
      <c r="R24" s="81"/>
      <c r="S24" s="81"/>
      <c r="T24" s="81"/>
      <c r="U24" s="81"/>
      <c r="V24" s="81"/>
      <c r="W24" s="81"/>
    </row>
  </sheetData>
  <mergeCells count="10">
    <mergeCell ref="A7:W7"/>
    <mergeCell ref="W9:W10"/>
    <mergeCell ref="B9:B11"/>
    <mergeCell ref="A9:A11"/>
    <mergeCell ref="C10:F10"/>
    <mergeCell ref="G10:J10"/>
    <mergeCell ref="K10:N10"/>
    <mergeCell ref="O10:R10"/>
    <mergeCell ref="S10:V10"/>
    <mergeCell ref="C9:V9"/>
  </mergeCells>
  <pageMargins left="0.7" right="0.7" top="0.75" bottom="0.75" header="0.3" footer="0.3"/>
  <pageSetup paperSize="9" scale="3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0"/>
  <sheetViews>
    <sheetView workbookViewId="0">
      <selection activeCell="M20" sqref="M20"/>
    </sheetView>
  </sheetViews>
  <sheetFormatPr defaultRowHeight="15" x14ac:dyDescent="0.25"/>
  <sheetData>
    <row r="1" spans="1:18" ht="21" x14ac:dyDescent="0.3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53" t="s">
        <v>150</v>
      </c>
    </row>
    <row r="2" spans="1:18" ht="21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53" t="s">
        <v>151</v>
      </c>
    </row>
    <row r="3" spans="1:18" ht="2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3" t="s">
        <v>152</v>
      </c>
    </row>
    <row r="4" spans="1:18" ht="23.25" customHeight="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53" t="s">
        <v>153</v>
      </c>
    </row>
    <row r="5" spans="1:18" x14ac:dyDescent="0.25">
      <c r="A5" s="208" t="s">
        <v>228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</row>
    <row r="6" spans="1:18" ht="4.5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</row>
    <row r="7" spans="1:18" ht="50.25" customHeight="1" x14ac:dyDescent="0.25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</row>
    <row r="8" spans="1:18" ht="50.25" customHeight="1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</row>
    <row r="10" spans="1:18" x14ac:dyDescent="0.25">
      <c r="A10" t="s">
        <v>221</v>
      </c>
    </row>
  </sheetData>
  <mergeCells count="1">
    <mergeCell ref="A5:R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37"/>
  <sheetViews>
    <sheetView topLeftCell="A12" zoomScale="70" zoomScaleNormal="70" workbookViewId="0">
      <selection activeCell="J30" sqref="J30"/>
    </sheetView>
  </sheetViews>
  <sheetFormatPr defaultRowHeight="15" x14ac:dyDescent="0.25"/>
  <cols>
    <col min="1" max="1" width="10.140625" bestFit="1" customWidth="1"/>
    <col min="2" max="2" width="45.85546875" bestFit="1" customWidth="1"/>
  </cols>
  <sheetData>
    <row r="1" spans="1:22" x14ac:dyDescent="0.25">
      <c r="V1" s="49" t="s">
        <v>150</v>
      </c>
    </row>
    <row r="2" spans="1:22" x14ac:dyDescent="0.25">
      <c r="V2" s="49" t="s">
        <v>151</v>
      </c>
    </row>
    <row r="3" spans="1:22" x14ac:dyDescent="0.25">
      <c r="V3" s="49" t="s">
        <v>152</v>
      </c>
    </row>
    <row r="4" spans="1:22" x14ac:dyDescent="0.25">
      <c r="V4" s="49" t="s">
        <v>153</v>
      </c>
    </row>
    <row r="5" spans="1:22" x14ac:dyDescent="0.25">
      <c r="V5" s="49"/>
    </row>
    <row r="7" spans="1:22" ht="79.150000000000006" customHeight="1" x14ac:dyDescent="0.25">
      <c r="A7" s="231" t="s">
        <v>62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</row>
    <row r="8" spans="1:22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18.75" x14ac:dyDescent="0.3">
      <c r="A9" s="229" t="s">
        <v>7</v>
      </c>
      <c r="B9" s="230" t="s">
        <v>39</v>
      </c>
      <c r="C9" s="230" t="s">
        <v>40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</row>
    <row r="10" spans="1:22" ht="48.75" customHeight="1" x14ac:dyDescent="0.25">
      <c r="A10" s="229"/>
      <c r="B10" s="201"/>
      <c r="C10" s="233" t="s">
        <v>41</v>
      </c>
      <c r="D10" s="234"/>
      <c r="E10" s="234"/>
      <c r="F10" s="235"/>
      <c r="G10" s="236" t="s">
        <v>42</v>
      </c>
      <c r="H10" s="237"/>
      <c r="I10" s="237"/>
      <c r="J10" s="237"/>
      <c r="K10" s="236" t="s">
        <v>43</v>
      </c>
      <c r="L10" s="237"/>
      <c r="M10" s="237"/>
      <c r="N10" s="237"/>
      <c r="O10" s="236" t="s">
        <v>44</v>
      </c>
      <c r="P10" s="237"/>
      <c r="Q10" s="237"/>
      <c r="R10" s="237"/>
      <c r="S10" s="238" t="s">
        <v>45</v>
      </c>
      <c r="T10" s="238"/>
      <c r="U10" s="238"/>
      <c r="V10" s="238"/>
    </row>
    <row r="11" spans="1:22" ht="94.5" x14ac:dyDescent="0.25">
      <c r="A11" s="1"/>
      <c r="B11" s="1"/>
      <c r="C11" s="87" t="s">
        <v>111</v>
      </c>
      <c r="D11" s="32" t="s">
        <v>164</v>
      </c>
      <c r="E11" s="125">
        <v>2017</v>
      </c>
      <c r="F11" s="23" t="s">
        <v>21</v>
      </c>
      <c r="G11" s="87" t="s">
        <v>111</v>
      </c>
      <c r="H11" s="32" t="s">
        <v>164</v>
      </c>
      <c r="I11" s="125">
        <v>2017</v>
      </c>
      <c r="J11" s="23" t="s">
        <v>21</v>
      </c>
      <c r="K11" s="87" t="s">
        <v>111</v>
      </c>
      <c r="L11" s="32" t="s">
        <v>164</v>
      </c>
      <c r="M11" s="125">
        <v>2017</v>
      </c>
      <c r="N11" s="23" t="s">
        <v>21</v>
      </c>
      <c r="O11" s="87" t="s">
        <v>111</v>
      </c>
      <c r="P11" s="32" t="s">
        <v>164</v>
      </c>
      <c r="Q11" s="125">
        <v>2017</v>
      </c>
      <c r="R11" s="23" t="s">
        <v>21</v>
      </c>
      <c r="S11" s="87" t="s">
        <v>111</v>
      </c>
      <c r="T11" s="32" t="s">
        <v>164</v>
      </c>
      <c r="U11" s="125">
        <v>2017</v>
      </c>
      <c r="V11" s="23" t="s">
        <v>21</v>
      </c>
    </row>
    <row r="12" spans="1:22" x14ac:dyDescent="0.25">
      <c r="A12" s="6">
        <v>1</v>
      </c>
      <c r="B12" s="6">
        <v>2</v>
      </c>
      <c r="C12" s="102">
        <v>3</v>
      </c>
      <c r="D12" s="102">
        <v>4</v>
      </c>
      <c r="E12" s="102"/>
      <c r="F12" s="102">
        <v>5</v>
      </c>
      <c r="G12" s="102">
        <v>6</v>
      </c>
      <c r="H12" s="102">
        <v>7</v>
      </c>
      <c r="I12" s="102"/>
      <c r="J12" s="102">
        <v>8</v>
      </c>
      <c r="K12" s="102">
        <v>9</v>
      </c>
      <c r="L12" s="102">
        <v>10</v>
      </c>
      <c r="M12" s="102"/>
      <c r="N12" s="102">
        <v>11</v>
      </c>
      <c r="O12" s="102">
        <v>12</v>
      </c>
      <c r="P12" s="102">
        <v>13</v>
      </c>
      <c r="Q12" s="102"/>
      <c r="R12" s="102">
        <v>14</v>
      </c>
      <c r="S12" s="102">
        <v>15</v>
      </c>
      <c r="T12" s="102">
        <v>16</v>
      </c>
      <c r="U12" s="102"/>
      <c r="V12" s="102">
        <v>17</v>
      </c>
    </row>
    <row r="13" spans="1:22" ht="39" customHeight="1" x14ac:dyDescent="0.25">
      <c r="A13" s="25">
        <v>1</v>
      </c>
      <c r="B13" s="100" t="s">
        <v>46</v>
      </c>
      <c r="C13" s="103"/>
      <c r="D13" s="103"/>
      <c r="E13" s="103"/>
      <c r="F13" s="104"/>
      <c r="G13" s="103" t="s">
        <v>135</v>
      </c>
      <c r="H13" s="103" t="s">
        <v>135</v>
      </c>
      <c r="I13" s="103"/>
      <c r="J13" s="104"/>
      <c r="K13" s="103" t="s">
        <v>135</v>
      </c>
      <c r="L13" s="103" t="s">
        <v>135</v>
      </c>
      <c r="M13" s="103"/>
      <c r="N13" s="104"/>
      <c r="O13" s="103" t="s">
        <v>135</v>
      </c>
      <c r="P13" s="103" t="s">
        <v>135</v>
      </c>
      <c r="Q13" s="103"/>
      <c r="R13" s="104"/>
      <c r="S13" s="103" t="s">
        <v>135</v>
      </c>
      <c r="T13" s="103" t="s">
        <v>135</v>
      </c>
      <c r="U13" s="103"/>
      <c r="V13" s="104"/>
    </row>
    <row r="14" spans="1:22" ht="47.25" customHeight="1" x14ac:dyDescent="0.25">
      <c r="A14" s="25" t="s">
        <v>80</v>
      </c>
      <c r="B14" s="100" t="s">
        <v>47</v>
      </c>
      <c r="C14" s="103" t="s">
        <v>135</v>
      </c>
      <c r="D14" s="103" t="s">
        <v>135</v>
      </c>
      <c r="E14" s="103"/>
      <c r="F14" s="104"/>
      <c r="G14" s="103" t="s">
        <v>135</v>
      </c>
      <c r="H14" s="103" t="s">
        <v>135</v>
      </c>
      <c r="I14" s="103"/>
      <c r="J14" s="104"/>
      <c r="K14" s="103" t="s">
        <v>135</v>
      </c>
      <c r="L14" s="103" t="s">
        <v>135</v>
      </c>
      <c r="M14" s="103"/>
      <c r="N14" s="104"/>
      <c r="O14" s="103" t="s">
        <v>135</v>
      </c>
      <c r="P14" s="103" t="s">
        <v>135</v>
      </c>
      <c r="Q14" s="103"/>
      <c r="R14" s="104"/>
      <c r="S14" s="103" t="s">
        <v>135</v>
      </c>
      <c r="T14" s="103" t="s">
        <v>135</v>
      </c>
      <c r="U14" s="103"/>
      <c r="V14" s="104"/>
    </row>
    <row r="15" spans="1:22" ht="40.5" customHeight="1" x14ac:dyDescent="0.25">
      <c r="A15" s="25" t="s">
        <v>79</v>
      </c>
      <c r="B15" s="100" t="s">
        <v>48</v>
      </c>
      <c r="C15" s="103">
        <v>9</v>
      </c>
      <c r="D15" s="103">
        <v>6</v>
      </c>
      <c r="E15" s="103">
        <v>13</v>
      </c>
      <c r="F15" s="108">
        <f>((E15-D15)/D15)</f>
        <v>1.1666666666666667</v>
      </c>
      <c r="G15" s="103" t="s">
        <v>135</v>
      </c>
      <c r="H15" s="103" t="s">
        <v>135</v>
      </c>
      <c r="I15" s="103">
        <v>0</v>
      </c>
      <c r="J15" s="104"/>
      <c r="K15" s="103" t="s">
        <v>135</v>
      </c>
      <c r="L15" s="103" t="s">
        <v>135</v>
      </c>
      <c r="M15" s="103">
        <v>0</v>
      </c>
      <c r="N15" s="104"/>
      <c r="O15" s="103" t="s">
        <v>135</v>
      </c>
      <c r="P15" s="103" t="s">
        <v>135</v>
      </c>
      <c r="Q15" s="103">
        <v>0</v>
      </c>
      <c r="R15" s="104"/>
      <c r="S15" s="103" t="s">
        <v>135</v>
      </c>
      <c r="T15" s="103" t="s">
        <v>135</v>
      </c>
      <c r="U15" s="103">
        <v>0</v>
      </c>
      <c r="V15" s="104"/>
    </row>
    <row r="16" spans="1:22" ht="37.5" x14ac:dyDescent="0.25">
      <c r="A16" s="25" t="s">
        <v>78</v>
      </c>
      <c r="B16" s="100" t="s">
        <v>49</v>
      </c>
      <c r="C16" s="103" t="s">
        <v>135</v>
      </c>
      <c r="D16" s="103" t="s">
        <v>135</v>
      </c>
      <c r="E16" s="103"/>
      <c r="F16" s="108"/>
      <c r="G16" s="103" t="s">
        <v>135</v>
      </c>
      <c r="H16" s="103" t="s">
        <v>135</v>
      </c>
      <c r="I16" s="103"/>
      <c r="J16" s="104"/>
      <c r="K16" s="103" t="s">
        <v>135</v>
      </c>
      <c r="L16" s="103" t="s">
        <v>135</v>
      </c>
      <c r="M16" s="103"/>
      <c r="N16" s="104"/>
      <c r="O16" s="103" t="s">
        <v>135</v>
      </c>
      <c r="P16" s="103" t="s">
        <v>135</v>
      </c>
      <c r="Q16" s="103"/>
      <c r="R16" s="104"/>
      <c r="S16" s="103" t="s">
        <v>135</v>
      </c>
      <c r="T16" s="103" t="s">
        <v>135</v>
      </c>
      <c r="U16" s="103"/>
      <c r="V16" s="104"/>
    </row>
    <row r="17" spans="1:22" ht="18.75" x14ac:dyDescent="0.25">
      <c r="A17" s="27" t="s">
        <v>77</v>
      </c>
      <c r="B17" s="100" t="s">
        <v>50</v>
      </c>
      <c r="C17" s="103">
        <v>1</v>
      </c>
      <c r="D17" s="103">
        <v>1</v>
      </c>
      <c r="E17" s="103">
        <v>1</v>
      </c>
      <c r="F17" s="108">
        <f t="shared" ref="F17:F30" si="0">((E17-D17)/D17)</f>
        <v>0</v>
      </c>
      <c r="G17" s="103" t="s">
        <v>135</v>
      </c>
      <c r="H17" s="103" t="s">
        <v>135</v>
      </c>
      <c r="I17" s="103"/>
      <c r="J17" s="104"/>
      <c r="K17" s="103" t="s">
        <v>135</v>
      </c>
      <c r="L17" s="103" t="s">
        <v>135</v>
      </c>
      <c r="M17" s="103">
        <v>1</v>
      </c>
      <c r="N17" s="104"/>
      <c r="O17" s="103" t="s">
        <v>135</v>
      </c>
      <c r="P17" s="103" t="s">
        <v>135</v>
      </c>
      <c r="Q17" s="103">
        <v>1</v>
      </c>
      <c r="R17" s="104"/>
      <c r="S17" s="103" t="s">
        <v>135</v>
      </c>
      <c r="T17" s="103" t="s">
        <v>135</v>
      </c>
      <c r="U17" s="103">
        <v>1</v>
      </c>
      <c r="V17" s="104"/>
    </row>
    <row r="18" spans="1:22" ht="47.25" customHeight="1" x14ac:dyDescent="0.25">
      <c r="A18" s="27" t="s">
        <v>76</v>
      </c>
      <c r="B18" s="100" t="s">
        <v>51</v>
      </c>
      <c r="C18" s="103" t="s">
        <v>135</v>
      </c>
      <c r="D18" s="103" t="s">
        <v>135</v>
      </c>
      <c r="E18" s="103"/>
      <c r="F18" s="108"/>
      <c r="G18" s="103" t="s">
        <v>135</v>
      </c>
      <c r="H18" s="103" t="s">
        <v>135</v>
      </c>
      <c r="I18" s="103"/>
      <c r="J18" s="104"/>
      <c r="K18" s="103" t="s">
        <v>135</v>
      </c>
      <c r="L18" s="103" t="s">
        <v>135</v>
      </c>
      <c r="M18" s="103"/>
      <c r="N18" s="104"/>
      <c r="O18" s="103" t="s">
        <v>135</v>
      </c>
      <c r="P18" s="103" t="s">
        <v>135</v>
      </c>
      <c r="Q18" s="103"/>
      <c r="R18" s="104"/>
      <c r="S18" s="103" t="s">
        <v>135</v>
      </c>
      <c r="T18" s="103" t="s">
        <v>135</v>
      </c>
      <c r="U18" s="103"/>
      <c r="V18" s="104"/>
    </row>
    <row r="19" spans="1:22" ht="18.75" x14ac:dyDescent="0.3">
      <c r="A19" s="27" t="s">
        <v>75</v>
      </c>
      <c r="B19" s="101" t="s">
        <v>52</v>
      </c>
      <c r="C19" s="103" t="s">
        <v>135</v>
      </c>
      <c r="D19" s="103" t="s">
        <v>135</v>
      </c>
      <c r="E19" s="103"/>
      <c r="F19" s="108"/>
      <c r="G19" s="103" t="s">
        <v>135</v>
      </c>
      <c r="H19" s="103" t="s">
        <v>135</v>
      </c>
      <c r="I19" s="103"/>
      <c r="J19" s="104"/>
      <c r="K19" s="103" t="s">
        <v>135</v>
      </c>
      <c r="L19" s="103" t="s">
        <v>135</v>
      </c>
      <c r="M19" s="103"/>
      <c r="N19" s="104"/>
      <c r="O19" s="103" t="s">
        <v>135</v>
      </c>
      <c r="P19" s="103" t="s">
        <v>135</v>
      </c>
      <c r="Q19" s="103"/>
      <c r="R19" s="104"/>
      <c r="S19" s="103" t="s">
        <v>135</v>
      </c>
      <c r="T19" s="103" t="s">
        <v>135</v>
      </c>
      <c r="U19" s="103"/>
      <c r="V19" s="104"/>
    </row>
    <row r="20" spans="1:22" ht="18.75" x14ac:dyDescent="0.3">
      <c r="A20" s="29">
        <v>2</v>
      </c>
      <c r="B20" s="101" t="s">
        <v>53</v>
      </c>
      <c r="C20" s="103" t="s">
        <v>135</v>
      </c>
      <c r="D20" s="103" t="s">
        <v>135</v>
      </c>
      <c r="E20" s="103"/>
      <c r="F20" s="108"/>
      <c r="G20" s="103" t="s">
        <v>135</v>
      </c>
      <c r="H20" s="103" t="s">
        <v>135</v>
      </c>
      <c r="I20" s="103"/>
      <c r="J20" s="104"/>
      <c r="K20" s="103" t="s">
        <v>135</v>
      </c>
      <c r="L20" s="103" t="s">
        <v>135</v>
      </c>
      <c r="M20" s="103"/>
      <c r="N20" s="104"/>
      <c r="O20" s="103" t="s">
        <v>135</v>
      </c>
      <c r="P20" s="103" t="s">
        <v>135</v>
      </c>
      <c r="Q20" s="103"/>
      <c r="R20" s="104"/>
      <c r="S20" s="103" t="s">
        <v>135</v>
      </c>
      <c r="T20" s="103" t="s">
        <v>135</v>
      </c>
      <c r="U20" s="103"/>
      <c r="V20" s="104"/>
    </row>
    <row r="21" spans="1:22" ht="45.75" customHeight="1" x14ac:dyDescent="0.25">
      <c r="A21" s="30" t="s">
        <v>74</v>
      </c>
      <c r="B21" s="100" t="s">
        <v>54</v>
      </c>
      <c r="C21" s="103" t="s">
        <v>135</v>
      </c>
      <c r="D21" s="103" t="s">
        <v>135</v>
      </c>
      <c r="E21" s="103"/>
      <c r="F21" s="108"/>
      <c r="G21" s="103" t="s">
        <v>135</v>
      </c>
      <c r="H21" s="103" t="s">
        <v>135</v>
      </c>
      <c r="I21" s="103"/>
      <c r="J21" s="104"/>
      <c r="K21" s="103" t="s">
        <v>135</v>
      </c>
      <c r="L21" s="103" t="s">
        <v>135</v>
      </c>
      <c r="M21" s="103"/>
      <c r="N21" s="104"/>
      <c r="O21" s="103" t="s">
        <v>135</v>
      </c>
      <c r="P21" s="103" t="s">
        <v>135</v>
      </c>
      <c r="Q21" s="103"/>
      <c r="R21" s="104"/>
      <c r="S21" s="103" t="s">
        <v>135</v>
      </c>
      <c r="T21" s="103" t="s">
        <v>135</v>
      </c>
      <c r="U21" s="103"/>
      <c r="V21" s="104"/>
    </row>
    <row r="22" spans="1:22" ht="49.5" customHeight="1" x14ac:dyDescent="0.25">
      <c r="A22" s="30" t="s">
        <v>71</v>
      </c>
      <c r="B22" s="100" t="s">
        <v>55</v>
      </c>
      <c r="C22" s="103" t="s">
        <v>135</v>
      </c>
      <c r="D22" s="103" t="s">
        <v>135</v>
      </c>
      <c r="E22" s="103"/>
      <c r="F22" s="108"/>
      <c r="G22" s="103" t="s">
        <v>135</v>
      </c>
      <c r="H22" s="103" t="s">
        <v>135</v>
      </c>
      <c r="I22" s="103"/>
      <c r="J22" s="104"/>
      <c r="K22" s="103" t="s">
        <v>135</v>
      </c>
      <c r="L22" s="103" t="s">
        <v>135</v>
      </c>
      <c r="M22" s="103"/>
      <c r="N22" s="104"/>
      <c r="O22" s="103" t="s">
        <v>135</v>
      </c>
      <c r="P22" s="103" t="s">
        <v>135</v>
      </c>
      <c r="Q22" s="103"/>
      <c r="R22" s="104"/>
      <c r="S22" s="103" t="s">
        <v>135</v>
      </c>
      <c r="T22" s="103" t="s">
        <v>135</v>
      </c>
      <c r="U22" s="103"/>
      <c r="V22" s="104"/>
    </row>
    <row r="23" spans="1:22" ht="34.5" customHeight="1" x14ac:dyDescent="0.25">
      <c r="A23" s="30" t="s">
        <v>72</v>
      </c>
      <c r="B23" s="100" t="s">
        <v>56</v>
      </c>
      <c r="C23" s="103" t="s">
        <v>135</v>
      </c>
      <c r="D23" s="103" t="s">
        <v>135</v>
      </c>
      <c r="E23" s="103"/>
      <c r="F23" s="108"/>
      <c r="G23" s="103" t="s">
        <v>135</v>
      </c>
      <c r="H23" s="103" t="s">
        <v>135</v>
      </c>
      <c r="I23" s="103"/>
      <c r="J23" s="104"/>
      <c r="K23" s="103" t="s">
        <v>135</v>
      </c>
      <c r="L23" s="103" t="s">
        <v>135</v>
      </c>
      <c r="M23" s="103"/>
      <c r="N23" s="104"/>
      <c r="O23" s="103" t="s">
        <v>135</v>
      </c>
      <c r="P23" s="103" t="s">
        <v>135</v>
      </c>
      <c r="Q23" s="103"/>
      <c r="R23" s="104"/>
      <c r="S23" s="103" t="s">
        <v>135</v>
      </c>
      <c r="T23" s="103" t="s">
        <v>135</v>
      </c>
      <c r="U23" s="103"/>
      <c r="V23" s="104"/>
    </row>
    <row r="24" spans="1:22" ht="29.25" customHeight="1" x14ac:dyDescent="0.25">
      <c r="A24" s="30" t="s">
        <v>73</v>
      </c>
      <c r="B24" s="100" t="s">
        <v>48</v>
      </c>
      <c r="C24" s="103" t="s">
        <v>135</v>
      </c>
      <c r="D24" s="103" t="s">
        <v>135</v>
      </c>
      <c r="E24" s="103"/>
      <c r="F24" s="108"/>
      <c r="G24" s="103" t="s">
        <v>135</v>
      </c>
      <c r="H24" s="103" t="s">
        <v>135</v>
      </c>
      <c r="I24" s="103"/>
      <c r="J24" s="104"/>
      <c r="K24" s="103" t="s">
        <v>135</v>
      </c>
      <c r="L24" s="103" t="s">
        <v>135</v>
      </c>
      <c r="M24" s="103"/>
      <c r="N24" s="104"/>
      <c r="O24" s="103" t="s">
        <v>135</v>
      </c>
      <c r="P24" s="103" t="s">
        <v>135</v>
      </c>
      <c r="Q24" s="103"/>
      <c r="R24" s="104"/>
      <c r="S24" s="103" t="s">
        <v>135</v>
      </c>
      <c r="T24" s="103" t="s">
        <v>135</v>
      </c>
      <c r="U24" s="103"/>
      <c r="V24" s="104"/>
    </row>
    <row r="25" spans="1:22" ht="40.5" customHeight="1" x14ac:dyDescent="0.25">
      <c r="A25" s="30" t="s">
        <v>70</v>
      </c>
      <c r="B25" s="100" t="s">
        <v>49</v>
      </c>
      <c r="C25" s="103" t="s">
        <v>135</v>
      </c>
      <c r="D25" s="103" t="s">
        <v>135</v>
      </c>
      <c r="E25" s="103"/>
      <c r="F25" s="108"/>
      <c r="G25" s="103" t="s">
        <v>135</v>
      </c>
      <c r="H25" s="103" t="s">
        <v>135</v>
      </c>
      <c r="I25" s="103"/>
      <c r="J25" s="104"/>
      <c r="K25" s="103" t="s">
        <v>135</v>
      </c>
      <c r="L25" s="103" t="s">
        <v>135</v>
      </c>
      <c r="M25" s="103"/>
      <c r="N25" s="104"/>
      <c r="O25" s="103" t="s">
        <v>135</v>
      </c>
      <c r="P25" s="103" t="s">
        <v>135</v>
      </c>
      <c r="Q25" s="103"/>
      <c r="R25" s="104"/>
      <c r="S25" s="103" t="s">
        <v>135</v>
      </c>
      <c r="T25" s="103" t="s">
        <v>135</v>
      </c>
      <c r="U25" s="103"/>
      <c r="V25" s="104"/>
    </row>
    <row r="26" spans="1:22" ht="29.25" customHeight="1" x14ac:dyDescent="0.25">
      <c r="A26" s="31" t="s">
        <v>69</v>
      </c>
      <c r="B26" s="100" t="s">
        <v>50</v>
      </c>
      <c r="C26" s="103" t="s">
        <v>135</v>
      </c>
      <c r="D26" s="103" t="s">
        <v>135</v>
      </c>
      <c r="E26" s="103"/>
      <c r="F26" s="108"/>
      <c r="G26" s="103" t="s">
        <v>135</v>
      </c>
      <c r="H26" s="103" t="s">
        <v>135</v>
      </c>
      <c r="I26" s="103"/>
      <c r="J26" s="104"/>
      <c r="K26" s="103" t="s">
        <v>135</v>
      </c>
      <c r="L26" s="103" t="s">
        <v>135</v>
      </c>
      <c r="M26" s="103"/>
      <c r="N26" s="104"/>
      <c r="O26" s="103" t="s">
        <v>135</v>
      </c>
      <c r="P26" s="103" t="s">
        <v>135</v>
      </c>
      <c r="Q26" s="103"/>
      <c r="R26" s="104"/>
      <c r="S26" s="103" t="s">
        <v>135</v>
      </c>
      <c r="T26" s="103" t="s">
        <v>135</v>
      </c>
      <c r="U26" s="103"/>
      <c r="V26" s="104"/>
    </row>
    <row r="27" spans="1:22" ht="46.5" customHeight="1" x14ac:dyDescent="0.25">
      <c r="A27" s="31" t="s">
        <v>68</v>
      </c>
      <c r="B27" s="100" t="s">
        <v>57</v>
      </c>
      <c r="C27" s="103" t="s">
        <v>135</v>
      </c>
      <c r="D27" s="103" t="s">
        <v>135</v>
      </c>
      <c r="E27" s="103"/>
      <c r="F27" s="108"/>
      <c r="G27" s="103" t="s">
        <v>135</v>
      </c>
      <c r="H27" s="103" t="s">
        <v>135</v>
      </c>
      <c r="I27" s="103"/>
      <c r="J27" s="103" t="s">
        <v>135</v>
      </c>
      <c r="K27" s="103" t="s">
        <v>135</v>
      </c>
      <c r="L27" s="103" t="s">
        <v>135</v>
      </c>
      <c r="M27" s="103"/>
      <c r="N27" s="103" t="s">
        <v>135</v>
      </c>
      <c r="O27" s="103" t="s">
        <v>135</v>
      </c>
      <c r="P27" s="103" t="s">
        <v>135</v>
      </c>
      <c r="Q27" s="103"/>
      <c r="R27" s="103" t="s">
        <v>135</v>
      </c>
      <c r="S27" s="103" t="s">
        <v>135</v>
      </c>
      <c r="T27" s="103" t="s">
        <v>135</v>
      </c>
      <c r="U27" s="103"/>
      <c r="V27" s="103" t="s">
        <v>135</v>
      </c>
    </row>
    <row r="28" spans="1:22" ht="18.75" x14ac:dyDescent="0.25">
      <c r="A28" s="31" t="s">
        <v>67</v>
      </c>
      <c r="B28" s="100" t="s">
        <v>52</v>
      </c>
      <c r="C28" s="103" t="s">
        <v>135</v>
      </c>
      <c r="D28" s="103" t="s">
        <v>135</v>
      </c>
      <c r="E28" s="103"/>
      <c r="F28" s="108"/>
      <c r="G28" s="103" t="s">
        <v>135</v>
      </c>
      <c r="H28" s="103" t="s">
        <v>135</v>
      </c>
      <c r="I28" s="103"/>
      <c r="J28" s="103" t="s">
        <v>135</v>
      </c>
      <c r="K28" s="103" t="s">
        <v>135</v>
      </c>
      <c r="L28" s="103" t="s">
        <v>135</v>
      </c>
      <c r="M28" s="103"/>
      <c r="N28" s="103" t="s">
        <v>135</v>
      </c>
      <c r="O28" s="103" t="s">
        <v>135</v>
      </c>
      <c r="P28" s="103" t="s">
        <v>135</v>
      </c>
      <c r="Q28" s="103"/>
      <c r="R28" s="103" t="s">
        <v>135</v>
      </c>
      <c r="S28" s="103" t="s">
        <v>135</v>
      </c>
      <c r="T28" s="103" t="s">
        <v>135</v>
      </c>
      <c r="U28" s="103"/>
      <c r="V28" s="103" t="s">
        <v>135</v>
      </c>
    </row>
    <row r="29" spans="1:22" ht="18.75" x14ac:dyDescent="0.25">
      <c r="A29" s="30">
        <v>3</v>
      </c>
      <c r="B29" s="100" t="s">
        <v>58</v>
      </c>
      <c r="C29" s="103">
        <v>9</v>
      </c>
      <c r="D29" s="103">
        <v>6</v>
      </c>
      <c r="E29" s="103">
        <v>13</v>
      </c>
      <c r="F29" s="108">
        <f t="shared" si="0"/>
        <v>1.1666666666666667</v>
      </c>
      <c r="G29" s="103" t="s">
        <v>135</v>
      </c>
      <c r="H29" s="103" t="s">
        <v>135</v>
      </c>
      <c r="I29" s="103"/>
      <c r="J29" s="103" t="s">
        <v>135</v>
      </c>
      <c r="K29" s="103" t="s">
        <v>135</v>
      </c>
      <c r="L29" s="103" t="s">
        <v>135</v>
      </c>
      <c r="M29" s="103"/>
      <c r="N29" s="103" t="s">
        <v>135</v>
      </c>
      <c r="O29" s="103" t="s">
        <v>135</v>
      </c>
      <c r="P29" s="103" t="s">
        <v>135</v>
      </c>
      <c r="Q29" s="103"/>
      <c r="R29" s="103" t="s">
        <v>135</v>
      </c>
      <c r="S29" s="103" t="s">
        <v>135</v>
      </c>
      <c r="T29" s="103" t="s">
        <v>135</v>
      </c>
      <c r="U29" s="103"/>
      <c r="V29" s="103" t="s">
        <v>135</v>
      </c>
    </row>
    <row r="30" spans="1:22" ht="29.25" customHeight="1" x14ac:dyDescent="0.25">
      <c r="A30" s="31" t="s">
        <v>66</v>
      </c>
      <c r="B30" s="100" t="s">
        <v>59</v>
      </c>
      <c r="C30" s="103">
        <v>5</v>
      </c>
      <c r="D30" s="103">
        <v>4</v>
      </c>
      <c r="E30" s="103">
        <v>13</v>
      </c>
      <c r="F30" s="108">
        <f t="shared" si="0"/>
        <v>2.25</v>
      </c>
      <c r="G30" s="103" t="s">
        <v>135</v>
      </c>
      <c r="H30" s="103" t="s">
        <v>135</v>
      </c>
      <c r="I30" s="103"/>
      <c r="J30" s="103" t="s">
        <v>135</v>
      </c>
      <c r="K30" s="103" t="s">
        <v>135</v>
      </c>
      <c r="L30" s="103" t="s">
        <v>135</v>
      </c>
      <c r="M30" s="103"/>
      <c r="N30" s="103" t="s">
        <v>135</v>
      </c>
      <c r="O30" s="103" t="s">
        <v>135</v>
      </c>
      <c r="P30" s="103" t="s">
        <v>135</v>
      </c>
      <c r="Q30" s="103"/>
      <c r="R30" s="103" t="s">
        <v>135</v>
      </c>
      <c r="S30" s="103" t="s">
        <v>135</v>
      </c>
      <c r="T30" s="103" t="s">
        <v>135</v>
      </c>
      <c r="U30" s="103"/>
      <c r="V30" s="103" t="s">
        <v>135</v>
      </c>
    </row>
    <row r="31" spans="1:22" ht="58.5" customHeight="1" x14ac:dyDescent="0.25">
      <c r="A31" s="31" t="s">
        <v>65</v>
      </c>
      <c r="B31" s="100" t="s">
        <v>60</v>
      </c>
      <c r="C31" s="103" t="s">
        <v>135</v>
      </c>
      <c r="D31" s="103" t="s">
        <v>135</v>
      </c>
      <c r="E31" s="103">
        <v>0</v>
      </c>
      <c r="F31" s="104"/>
      <c r="G31" s="103" t="s">
        <v>135</v>
      </c>
      <c r="H31" s="103" t="s">
        <v>135</v>
      </c>
      <c r="I31" s="103"/>
      <c r="J31" s="103" t="s">
        <v>135</v>
      </c>
      <c r="K31" s="103" t="s">
        <v>135</v>
      </c>
      <c r="L31" s="103" t="s">
        <v>135</v>
      </c>
      <c r="M31" s="103"/>
      <c r="N31" s="103" t="s">
        <v>135</v>
      </c>
      <c r="O31" s="103" t="s">
        <v>135</v>
      </c>
      <c r="P31" s="103" t="s">
        <v>135</v>
      </c>
      <c r="Q31" s="103"/>
      <c r="R31" s="103" t="s">
        <v>135</v>
      </c>
      <c r="S31" s="103" t="s">
        <v>135</v>
      </c>
      <c r="T31" s="103" t="s">
        <v>135</v>
      </c>
      <c r="U31" s="103"/>
      <c r="V31" s="103" t="s">
        <v>135</v>
      </c>
    </row>
    <row r="32" spans="1:22" ht="50.25" customHeight="1" x14ac:dyDescent="0.25">
      <c r="A32" s="30" t="s">
        <v>64</v>
      </c>
      <c r="B32" s="100" t="s">
        <v>61</v>
      </c>
      <c r="C32" s="103" t="s">
        <v>135</v>
      </c>
      <c r="D32" s="103" t="s">
        <v>135</v>
      </c>
      <c r="E32" s="103">
        <v>0</v>
      </c>
      <c r="F32" s="104"/>
      <c r="G32" s="103" t="s">
        <v>135</v>
      </c>
      <c r="H32" s="103" t="s">
        <v>135</v>
      </c>
      <c r="I32" s="103"/>
      <c r="J32" s="103" t="s">
        <v>135</v>
      </c>
      <c r="K32" s="103" t="s">
        <v>135</v>
      </c>
      <c r="L32" s="103" t="s">
        <v>135</v>
      </c>
      <c r="M32" s="103"/>
      <c r="N32" s="103" t="s">
        <v>135</v>
      </c>
      <c r="O32" s="103" t="s">
        <v>135</v>
      </c>
      <c r="P32" s="103" t="s">
        <v>135</v>
      </c>
      <c r="Q32" s="103"/>
      <c r="R32" s="103" t="s">
        <v>135</v>
      </c>
      <c r="S32" s="103" t="s">
        <v>135</v>
      </c>
      <c r="T32" s="103" t="s">
        <v>135</v>
      </c>
      <c r="U32" s="103"/>
      <c r="V32" s="103" t="s">
        <v>135</v>
      </c>
    </row>
    <row r="33" spans="1:22" ht="18.75" x14ac:dyDescent="0.25">
      <c r="A33" s="31" t="s">
        <v>63</v>
      </c>
      <c r="B33" s="100" t="s">
        <v>52</v>
      </c>
      <c r="C33" s="103" t="s">
        <v>135</v>
      </c>
      <c r="D33" s="103" t="s">
        <v>135</v>
      </c>
      <c r="E33" s="103"/>
      <c r="F33" s="104"/>
      <c r="G33" s="103" t="s">
        <v>135</v>
      </c>
      <c r="H33" s="103" t="s">
        <v>135</v>
      </c>
      <c r="I33" s="103"/>
      <c r="J33" s="103" t="s">
        <v>135</v>
      </c>
      <c r="K33" s="103" t="s">
        <v>135</v>
      </c>
      <c r="L33" s="103" t="s">
        <v>135</v>
      </c>
      <c r="M33" s="103"/>
      <c r="N33" s="103" t="s">
        <v>135</v>
      </c>
      <c r="O33" s="103" t="s">
        <v>135</v>
      </c>
      <c r="P33" s="103" t="s">
        <v>135</v>
      </c>
      <c r="Q33" s="103"/>
      <c r="R33" s="103" t="s">
        <v>135</v>
      </c>
      <c r="S33" s="103" t="s">
        <v>135</v>
      </c>
      <c r="T33" s="103" t="s">
        <v>135</v>
      </c>
      <c r="U33" s="103"/>
      <c r="V33" s="103" t="s">
        <v>135</v>
      </c>
    </row>
    <row r="37" spans="1:22" x14ac:dyDescent="0.25">
      <c r="A37" s="9"/>
    </row>
  </sheetData>
  <mergeCells count="9">
    <mergeCell ref="A9:A10"/>
    <mergeCell ref="B9:B10"/>
    <mergeCell ref="A7:V7"/>
    <mergeCell ref="C10:F10"/>
    <mergeCell ref="G10:J10"/>
    <mergeCell ref="K10:N10"/>
    <mergeCell ref="O10:R10"/>
    <mergeCell ref="S10:V10"/>
    <mergeCell ref="C9:V9"/>
  </mergeCells>
  <pageMargins left="0.7" right="0.7" top="0.75" bottom="0.75" header="0.3" footer="0.3"/>
  <pageSetup paperSize="9" scale="4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2"/>
  <sheetViews>
    <sheetView zoomScale="85" zoomScaleNormal="85" workbookViewId="0">
      <selection activeCell="E12" sqref="E12"/>
    </sheetView>
  </sheetViews>
  <sheetFormatPr defaultRowHeight="15" x14ac:dyDescent="0.25"/>
  <cols>
    <col min="2" max="2" width="18.140625" customWidth="1"/>
    <col min="3" max="3" width="7.7109375" customWidth="1"/>
    <col min="4" max="4" width="18.5703125" customWidth="1"/>
    <col min="5" max="5" width="22" customWidth="1"/>
    <col min="6" max="6" width="14.140625" customWidth="1"/>
    <col min="7" max="7" width="19.5703125" customWidth="1"/>
    <col min="8" max="8" width="15.7109375" customWidth="1"/>
    <col min="9" max="9" width="15.85546875" customWidth="1"/>
    <col min="10" max="10" width="13.140625" customWidth="1"/>
    <col min="11" max="11" width="19.140625" customWidth="1"/>
  </cols>
  <sheetData>
    <row r="1" spans="1:11" x14ac:dyDescent="0.25">
      <c r="K1" s="49" t="s">
        <v>150</v>
      </c>
    </row>
    <row r="2" spans="1:11" x14ac:dyDescent="0.25">
      <c r="K2" s="49" t="s">
        <v>151</v>
      </c>
    </row>
    <row r="3" spans="1:11" x14ac:dyDescent="0.25">
      <c r="K3" s="49" t="s">
        <v>152</v>
      </c>
    </row>
    <row r="4" spans="1:11" x14ac:dyDescent="0.25">
      <c r="K4" s="49" t="s">
        <v>153</v>
      </c>
    </row>
    <row r="7" spans="1:11" s="132" customFormat="1" ht="18.75" x14ac:dyDescent="0.25">
      <c r="A7" s="239" t="s">
        <v>98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</row>
    <row r="8" spans="1:1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59.6" customHeight="1" x14ac:dyDescent="0.25">
      <c r="A9" s="22" t="s">
        <v>7</v>
      </c>
      <c r="B9" s="23" t="s">
        <v>88</v>
      </c>
      <c r="C9" s="23" t="s">
        <v>89</v>
      </c>
      <c r="D9" s="23" t="s">
        <v>90</v>
      </c>
      <c r="E9" s="23" t="s">
        <v>91</v>
      </c>
      <c r="F9" s="23" t="s">
        <v>92</v>
      </c>
      <c r="G9" s="23" t="s">
        <v>93</v>
      </c>
      <c r="H9" s="23" t="s">
        <v>94</v>
      </c>
      <c r="I9" s="23" t="s">
        <v>95</v>
      </c>
      <c r="J9" s="23" t="s">
        <v>96</v>
      </c>
      <c r="K9" s="23" t="s">
        <v>97</v>
      </c>
    </row>
    <row r="10" spans="1:11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60" x14ac:dyDescent="0.25">
      <c r="A11" s="107">
        <v>1</v>
      </c>
      <c r="B11" s="110" t="s">
        <v>165</v>
      </c>
      <c r="C11" s="111" t="s">
        <v>145</v>
      </c>
      <c r="D11" s="110" t="s">
        <v>166</v>
      </c>
      <c r="E11" s="110" t="s">
        <v>227</v>
      </c>
      <c r="F11" s="110" t="s">
        <v>167</v>
      </c>
      <c r="G11" s="110" t="s">
        <v>146</v>
      </c>
      <c r="H11" s="2">
        <v>13</v>
      </c>
      <c r="I11" s="2">
        <v>15</v>
      </c>
      <c r="J11" s="2">
        <v>5</v>
      </c>
      <c r="K11" s="2">
        <v>0</v>
      </c>
    </row>
    <row r="12" spans="1:11" x14ac:dyDescent="0.25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mergeCells count="1">
    <mergeCell ref="A7:K7"/>
  </mergeCells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workbookViewId="0">
      <selection activeCell="D10" sqref="D10"/>
    </sheetView>
  </sheetViews>
  <sheetFormatPr defaultRowHeight="15" x14ac:dyDescent="0.25"/>
  <cols>
    <col min="2" max="2" width="68.28515625" customWidth="1"/>
    <col min="3" max="3" width="18.28515625" customWidth="1"/>
    <col min="4" max="4" width="16.42578125" customWidth="1"/>
  </cols>
  <sheetData>
    <row r="1" spans="1:4" x14ac:dyDescent="0.25">
      <c r="D1" s="49" t="s">
        <v>150</v>
      </c>
    </row>
    <row r="2" spans="1:4" x14ac:dyDescent="0.25">
      <c r="D2" s="49" t="s">
        <v>151</v>
      </c>
    </row>
    <row r="3" spans="1:4" x14ac:dyDescent="0.25">
      <c r="D3" s="49" t="s">
        <v>152</v>
      </c>
    </row>
    <row r="4" spans="1:4" x14ac:dyDescent="0.25">
      <c r="D4" s="49" t="s">
        <v>153</v>
      </c>
    </row>
    <row r="7" spans="1:4" s="132" customFormat="1" x14ac:dyDescent="0.25">
      <c r="A7" s="241" t="s">
        <v>109</v>
      </c>
      <c r="B7" s="241"/>
      <c r="C7" s="241"/>
      <c r="D7" s="241"/>
    </row>
    <row r="8" spans="1:4" x14ac:dyDescent="0.25">
      <c r="A8" s="12"/>
      <c r="B8" s="12"/>
      <c r="C8" s="12"/>
      <c r="D8" s="12"/>
    </row>
    <row r="9" spans="1:4" x14ac:dyDescent="0.25">
      <c r="A9" s="7" t="s">
        <v>7</v>
      </c>
      <c r="B9" s="1" t="s">
        <v>99</v>
      </c>
      <c r="C9" s="8" t="s">
        <v>100</v>
      </c>
      <c r="D9" s="8"/>
    </row>
    <row r="10" spans="1:4" ht="45.6" customHeight="1" x14ac:dyDescent="0.25">
      <c r="A10" s="7">
        <v>1</v>
      </c>
      <c r="B10" s="3" t="s">
        <v>101</v>
      </c>
      <c r="C10" s="112" t="s">
        <v>147</v>
      </c>
      <c r="D10" s="105" t="s">
        <v>223</v>
      </c>
    </row>
    <row r="11" spans="1:4" ht="28.15" customHeight="1" x14ac:dyDescent="0.25">
      <c r="A11" s="7">
        <v>2</v>
      </c>
      <c r="B11" s="3" t="s">
        <v>102</v>
      </c>
      <c r="C11" s="113" t="s">
        <v>148</v>
      </c>
      <c r="D11" s="106">
        <v>37</v>
      </c>
    </row>
    <row r="12" spans="1:4" ht="28.9" customHeight="1" x14ac:dyDescent="0.25">
      <c r="A12" s="11" t="s">
        <v>104</v>
      </c>
      <c r="B12" s="3" t="s">
        <v>103</v>
      </c>
      <c r="C12" s="113" t="s">
        <v>148</v>
      </c>
      <c r="D12" s="106">
        <v>37</v>
      </c>
    </row>
    <row r="13" spans="1:4" ht="31.15" customHeight="1" x14ac:dyDescent="0.25">
      <c r="A13" s="11" t="s">
        <v>105</v>
      </c>
      <c r="B13" s="3" t="s">
        <v>106</v>
      </c>
      <c r="C13" s="113" t="s">
        <v>148</v>
      </c>
      <c r="D13" s="106">
        <v>0</v>
      </c>
    </row>
    <row r="14" spans="1:4" ht="30" x14ac:dyDescent="0.25">
      <c r="A14" s="7">
        <v>3</v>
      </c>
      <c r="B14" s="3" t="s">
        <v>107</v>
      </c>
      <c r="C14" s="113" t="s">
        <v>149</v>
      </c>
      <c r="D14" s="106">
        <v>0.1</v>
      </c>
    </row>
    <row r="15" spans="1:4" ht="30" x14ac:dyDescent="0.25">
      <c r="A15" s="2">
        <v>4</v>
      </c>
      <c r="B15" s="3" t="s">
        <v>108</v>
      </c>
      <c r="C15" s="113" t="s">
        <v>149</v>
      </c>
      <c r="D15" s="106">
        <v>1</v>
      </c>
    </row>
  </sheetData>
  <mergeCells count="1">
    <mergeCell ref="A7:D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3"/>
  <sheetViews>
    <sheetView workbookViewId="0">
      <selection activeCell="A8" sqref="A8:L23"/>
    </sheetView>
  </sheetViews>
  <sheetFormatPr defaultRowHeight="15" x14ac:dyDescent="0.25"/>
  <cols>
    <col min="7" max="7" width="26.28515625" customWidth="1"/>
  </cols>
  <sheetData>
    <row r="1" spans="1:12" ht="21" x14ac:dyDescent="0.3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53" t="s">
        <v>150</v>
      </c>
    </row>
    <row r="2" spans="1:12" ht="21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53" t="s">
        <v>151</v>
      </c>
    </row>
    <row r="3" spans="1:12" ht="2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53" t="s">
        <v>152</v>
      </c>
    </row>
    <row r="4" spans="1:12" ht="2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53" t="s">
        <v>153</v>
      </c>
    </row>
    <row r="7" spans="1:12" x14ac:dyDescent="0.25">
      <c r="A7" s="132"/>
      <c r="B7" s="132"/>
      <c r="C7" s="132"/>
      <c r="D7" s="132"/>
      <c r="E7" s="132"/>
      <c r="F7" s="132"/>
      <c r="G7" s="132"/>
      <c r="H7" s="132"/>
      <c r="I7" s="132"/>
    </row>
    <row r="8" spans="1:12" x14ac:dyDescent="0.25">
      <c r="A8" s="208" t="s">
        <v>188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</row>
    <row r="9" spans="1:12" x14ac:dyDescent="0.25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1:12" x14ac:dyDescent="0.25">
      <c r="A10" s="228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</row>
    <row r="11" spans="1:12" x14ac:dyDescent="0.25">
      <c r="A11" s="228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</row>
    <row r="12" spans="1:12" x14ac:dyDescent="0.25">
      <c r="A12" s="228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</row>
    <row r="13" spans="1:12" x14ac:dyDescent="0.25">
      <c r="A13" s="228"/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</row>
    <row r="14" spans="1:12" x14ac:dyDescent="0.25">
      <c r="A14" s="228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</row>
    <row r="15" spans="1:12" x14ac:dyDescent="0.25">
      <c r="A15" s="228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</row>
    <row r="16" spans="1:12" x14ac:dyDescent="0.25">
      <c r="A16" s="228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</row>
    <row r="17" spans="1:12" x14ac:dyDescent="0.25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</row>
    <row r="18" spans="1:12" x14ac:dyDescent="0.25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</row>
    <row r="19" spans="1:12" x14ac:dyDescent="0.25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</row>
    <row r="20" spans="1:12" x14ac:dyDescent="0.25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</row>
    <row r="21" spans="1:12" x14ac:dyDescent="0.25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</row>
    <row r="22" spans="1:12" x14ac:dyDescent="0.25">
      <c r="A22" s="228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</row>
    <row r="23" spans="1:12" ht="60" customHeight="1" x14ac:dyDescent="0.25">
      <c r="A23" s="228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</row>
  </sheetData>
  <mergeCells count="1">
    <mergeCell ref="A8:L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2"/>
  <sheetViews>
    <sheetView topLeftCell="B1" workbookViewId="0">
      <selection activeCell="AF17" sqref="AF17"/>
    </sheetView>
  </sheetViews>
  <sheetFormatPr defaultRowHeight="15" x14ac:dyDescent="0.25"/>
  <cols>
    <col min="1" max="1" width="3.28515625" customWidth="1"/>
    <col min="2" max="2" width="30.7109375" customWidth="1"/>
    <col min="3" max="4" width="4.5703125" customWidth="1"/>
    <col min="5" max="26" width="5.42578125" customWidth="1"/>
    <col min="27" max="28" width="8.7109375" customWidth="1"/>
    <col min="29" max="29" width="5.42578125" customWidth="1"/>
    <col min="30" max="31" width="6.7109375" customWidth="1"/>
  </cols>
  <sheetData>
    <row r="1" spans="1:31" x14ac:dyDescent="0.25">
      <c r="AE1" s="49" t="s">
        <v>150</v>
      </c>
    </row>
    <row r="2" spans="1:31" x14ac:dyDescent="0.25">
      <c r="AE2" s="49" t="s">
        <v>151</v>
      </c>
    </row>
    <row r="3" spans="1:31" x14ac:dyDescent="0.25">
      <c r="AE3" s="49" t="s">
        <v>152</v>
      </c>
    </row>
    <row r="4" spans="1:31" x14ac:dyDescent="0.25">
      <c r="AE4" s="49" t="s">
        <v>153</v>
      </c>
    </row>
    <row r="7" spans="1:31" x14ac:dyDescent="0.25">
      <c r="A7" s="242" t="s">
        <v>191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</row>
    <row r="8" spans="1:31" x14ac:dyDescent="0.25">
      <c r="A8" s="12"/>
      <c r="B8" s="12"/>
      <c r="C8" s="12"/>
      <c r="D8" s="12"/>
    </row>
    <row r="9" spans="1:31" ht="83.25" customHeight="1" x14ac:dyDescent="0.25">
      <c r="A9" s="243" t="s">
        <v>7</v>
      </c>
      <c r="B9" s="243" t="s">
        <v>192</v>
      </c>
      <c r="C9" s="245" t="s">
        <v>193</v>
      </c>
      <c r="D9" s="245" t="s">
        <v>194</v>
      </c>
      <c r="E9" s="247" t="s">
        <v>195</v>
      </c>
      <c r="F9" s="247"/>
      <c r="G9" s="247"/>
      <c r="H9" s="247"/>
      <c r="I9" s="247"/>
      <c r="J9" s="247" t="s">
        <v>196</v>
      </c>
      <c r="K9" s="247"/>
      <c r="L9" s="247"/>
      <c r="M9" s="247"/>
      <c r="N9" s="247"/>
      <c r="O9" s="247"/>
      <c r="P9" s="247" t="s">
        <v>197</v>
      </c>
      <c r="Q9" s="247"/>
      <c r="R9" s="247"/>
      <c r="S9" s="247"/>
      <c r="T9" s="247"/>
      <c r="U9" s="247"/>
      <c r="V9" s="247"/>
      <c r="W9" s="247" t="s">
        <v>198</v>
      </c>
      <c r="X9" s="247"/>
      <c r="Y9" s="247"/>
      <c r="Z9" s="247"/>
      <c r="AA9" s="247" t="s">
        <v>199</v>
      </c>
      <c r="AB9" s="247"/>
      <c r="AC9" s="247"/>
      <c r="AD9" s="247" t="s">
        <v>200</v>
      </c>
      <c r="AE9" s="247"/>
    </row>
    <row r="10" spans="1:31" ht="184.5" customHeight="1" x14ac:dyDescent="0.25">
      <c r="A10" s="244"/>
      <c r="B10" s="244"/>
      <c r="C10" s="246"/>
      <c r="D10" s="246"/>
      <c r="E10" s="121" t="s">
        <v>201</v>
      </c>
      <c r="F10" s="120" t="s">
        <v>202</v>
      </c>
      <c r="G10" s="120" t="s">
        <v>203</v>
      </c>
      <c r="H10" s="120" t="s">
        <v>204</v>
      </c>
      <c r="I10" s="121" t="s">
        <v>45</v>
      </c>
      <c r="J10" s="121" t="s">
        <v>205</v>
      </c>
      <c r="K10" s="121" t="s">
        <v>206</v>
      </c>
      <c r="L10" s="121" t="s">
        <v>207</v>
      </c>
      <c r="M10" s="121" t="s">
        <v>208</v>
      </c>
      <c r="N10" s="121" t="s">
        <v>209</v>
      </c>
      <c r="O10" s="121" t="s">
        <v>45</v>
      </c>
      <c r="P10" s="121" t="s">
        <v>210</v>
      </c>
      <c r="Q10" s="121" t="s">
        <v>211</v>
      </c>
      <c r="R10" s="122" t="s">
        <v>206</v>
      </c>
      <c r="S10" s="121" t="s">
        <v>207</v>
      </c>
      <c r="T10" s="121" t="s">
        <v>208</v>
      </c>
      <c r="U10" s="121" t="s">
        <v>209</v>
      </c>
      <c r="V10" s="121" t="s">
        <v>45</v>
      </c>
      <c r="W10" s="121" t="s">
        <v>212</v>
      </c>
      <c r="X10" s="121" t="s">
        <v>213</v>
      </c>
      <c r="Y10" s="121" t="s">
        <v>214</v>
      </c>
      <c r="Z10" s="121" t="s">
        <v>45</v>
      </c>
      <c r="AA10" s="121" t="s">
        <v>215</v>
      </c>
      <c r="AB10" s="121" t="s">
        <v>216</v>
      </c>
      <c r="AC10" s="121" t="s">
        <v>217</v>
      </c>
      <c r="AD10" s="121" t="s">
        <v>218</v>
      </c>
      <c r="AE10" s="121" t="s">
        <v>219</v>
      </c>
    </row>
    <row r="11" spans="1:31" ht="45.6" customHeight="1" x14ac:dyDescent="0.25">
      <c r="A11" s="116">
        <v>1</v>
      </c>
      <c r="B11" s="116">
        <v>2</v>
      </c>
      <c r="C11" s="116">
        <v>3</v>
      </c>
      <c r="D11" s="116">
        <v>4</v>
      </c>
      <c r="E11" s="116">
        <v>5</v>
      </c>
      <c r="F11" s="116">
        <v>6</v>
      </c>
      <c r="G11" s="116">
        <v>7</v>
      </c>
      <c r="H11" s="116">
        <v>8</v>
      </c>
      <c r="I11" s="116">
        <v>9</v>
      </c>
      <c r="J11" s="116">
        <v>10</v>
      </c>
      <c r="K11" s="116">
        <v>11</v>
      </c>
      <c r="L11" s="116">
        <v>12</v>
      </c>
      <c r="M11" s="116">
        <v>13</v>
      </c>
      <c r="N11" s="116">
        <v>14</v>
      </c>
      <c r="O11" s="116">
        <v>15</v>
      </c>
      <c r="P11" s="116">
        <v>16</v>
      </c>
      <c r="Q11" s="116">
        <v>17</v>
      </c>
      <c r="R11" s="116">
        <v>18</v>
      </c>
      <c r="S11" s="116">
        <v>19</v>
      </c>
      <c r="T11" s="116">
        <v>20</v>
      </c>
      <c r="U11" s="116">
        <v>21</v>
      </c>
      <c r="V11" s="116">
        <v>22</v>
      </c>
      <c r="W11" s="116">
        <v>23</v>
      </c>
      <c r="X11" s="116">
        <v>24</v>
      </c>
      <c r="Y11" s="116">
        <v>25</v>
      </c>
      <c r="Z11" s="116">
        <v>26</v>
      </c>
      <c r="AA11" s="116">
        <v>27</v>
      </c>
      <c r="AB11" s="116">
        <v>28</v>
      </c>
      <c r="AC11" s="116">
        <v>29</v>
      </c>
      <c r="AD11" s="116">
        <v>30</v>
      </c>
      <c r="AE11" s="116">
        <v>31</v>
      </c>
    </row>
    <row r="12" spans="1:31" x14ac:dyDescent="0.25">
      <c r="A12" s="118" t="s">
        <v>220</v>
      </c>
      <c r="B12" s="119" t="s">
        <v>135</v>
      </c>
      <c r="C12" s="119" t="s">
        <v>135</v>
      </c>
      <c r="D12" s="119" t="s">
        <v>135</v>
      </c>
      <c r="E12" s="119">
        <v>1</v>
      </c>
      <c r="F12" s="119" t="s">
        <v>135</v>
      </c>
      <c r="G12" s="119">
        <v>0</v>
      </c>
      <c r="H12" s="119" t="s">
        <v>135</v>
      </c>
      <c r="I12" s="119">
        <v>12</v>
      </c>
      <c r="J12" s="119" t="s">
        <v>135</v>
      </c>
      <c r="K12" s="119">
        <v>13</v>
      </c>
      <c r="L12" s="119" t="s">
        <v>135</v>
      </c>
      <c r="M12" s="119" t="s">
        <v>135</v>
      </c>
      <c r="N12" s="119" t="s">
        <v>135</v>
      </c>
      <c r="O12" s="119" t="s">
        <v>135</v>
      </c>
      <c r="P12" s="119" t="s">
        <v>135</v>
      </c>
      <c r="Q12" s="119" t="s">
        <v>135</v>
      </c>
      <c r="R12" s="119" t="s">
        <v>135</v>
      </c>
      <c r="S12" s="119" t="s">
        <v>135</v>
      </c>
      <c r="T12" s="119" t="s">
        <v>135</v>
      </c>
      <c r="U12" s="119" t="s">
        <v>135</v>
      </c>
      <c r="V12" s="119" t="s">
        <v>135</v>
      </c>
      <c r="W12" s="119">
        <v>13</v>
      </c>
      <c r="X12" s="119" t="s">
        <v>135</v>
      </c>
      <c r="Y12" s="119" t="s">
        <v>135</v>
      </c>
      <c r="Z12" s="119" t="s">
        <v>135</v>
      </c>
      <c r="AA12" s="119">
        <v>13</v>
      </c>
      <c r="AB12" s="119" t="s">
        <v>135</v>
      </c>
      <c r="AC12" s="119" t="s">
        <v>135</v>
      </c>
      <c r="AD12" s="139">
        <v>1</v>
      </c>
      <c r="AE12" s="139">
        <v>2</v>
      </c>
    </row>
  </sheetData>
  <mergeCells count="11">
    <mergeCell ref="A7:AE7"/>
    <mergeCell ref="A9:A10"/>
    <mergeCell ref="B9:B10"/>
    <mergeCell ref="C9:C10"/>
    <mergeCell ref="D9:D10"/>
    <mergeCell ref="E9:I9"/>
    <mergeCell ref="J9:O9"/>
    <mergeCell ref="P9:V9"/>
    <mergeCell ref="W9:Z9"/>
    <mergeCell ref="AA9:AC9"/>
    <mergeCell ref="AD9:A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7"/>
  <sheetViews>
    <sheetView workbookViewId="0">
      <selection activeCell="G14" sqref="G14"/>
    </sheetView>
  </sheetViews>
  <sheetFormatPr defaultRowHeight="15" x14ac:dyDescent="0.25"/>
  <cols>
    <col min="1" max="1" width="9.140625" style="10"/>
    <col min="2" max="2" width="35.42578125" style="10" bestFit="1" customWidth="1"/>
    <col min="3" max="5" width="9.140625" style="10"/>
    <col min="6" max="6" width="10.5703125" style="10" customWidth="1"/>
  </cols>
  <sheetData>
    <row r="1" spans="1:6" ht="15.75" x14ac:dyDescent="0.25">
      <c r="A1" s="33"/>
      <c r="B1" s="33"/>
      <c r="C1" s="33"/>
      <c r="D1" s="33"/>
      <c r="E1" s="33"/>
      <c r="F1" s="49" t="s">
        <v>150</v>
      </c>
    </row>
    <row r="2" spans="1:6" ht="15.75" x14ac:dyDescent="0.25">
      <c r="A2" s="33"/>
      <c r="B2" s="33"/>
      <c r="C2" s="33"/>
      <c r="D2" s="33"/>
      <c r="E2" s="33"/>
      <c r="F2" s="49" t="s">
        <v>151</v>
      </c>
    </row>
    <row r="3" spans="1:6" ht="15.75" x14ac:dyDescent="0.25">
      <c r="A3" s="33"/>
      <c r="B3" s="33"/>
      <c r="C3" s="33"/>
      <c r="D3" s="33"/>
      <c r="E3" s="33"/>
      <c r="F3" s="49" t="s">
        <v>152</v>
      </c>
    </row>
    <row r="4" spans="1:6" ht="15.75" x14ac:dyDescent="0.25">
      <c r="A4" s="33"/>
      <c r="B4" s="33"/>
      <c r="C4" s="33"/>
      <c r="D4" s="33"/>
      <c r="E4" s="33"/>
      <c r="F4" s="49" t="s">
        <v>153</v>
      </c>
    </row>
    <row r="5" spans="1:6" ht="15.75" x14ac:dyDescent="0.25">
      <c r="A5" s="33"/>
      <c r="B5" s="33"/>
      <c r="C5" s="33"/>
      <c r="D5" s="33"/>
      <c r="E5" s="33"/>
      <c r="F5" s="33"/>
    </row>
    <row r="6" spans="1:6" ht="15.75" x14ac:dyDescent="0.25">
      <c r="A6" s="33"/>
      <c r="B6" s="33"/>
      <c r="C6" s="33"/>
      <c r="D6" s="33"/>
      <c r="E6" s="33"/>
      <c r="F6" s="33"/>
    </row>
    <row r="7" spans="1:6" s="132" customFormat="1" ht="15.75" x14ac:dyDescent="0.25">
      <c r="A7" s="146" t="s">
        <v>122</v>
      </c>
      <c r="B7" s="146"/>
      <c r="C7" s="146"/>
      <c r="D7" s="146"/>
      <c r="E7" s="146"/>
      <c r="F7" s="146"/>
    </row>
    <row r="8" spans="1:6" ht="15.75" x14ac:dyDescent="0.25">
      <c r="A8" s="66"/>
      <c r="B8" s="33"/>
      <c r="C8" s="33"/>
      <c r="D8" s="33"/>
      <c r="E8" s="33"/>
      <c r="F8" s="33"/>
    </row>
    <row r="9" spans="1:6" ht="15.75" x14ac:dyDescent="0.25">
      <c r="A9" s="140" t="s">
        <v>7</v>
      </c>
      <c r="B9" s="141" t="s">
        <v>0</v>
      </c>
      <c r="C9" s="143" t="s">
        <v>1</v>
      </c>
      <c r="D9" s="144"/>
      <c r="E9" s="144"/>
      <c r="F9" s="145"/>
    </row>
    <row r="10" spans="1:6" ht="94.5" x14ac:dyDescent="0.25">
      <c r="A10" s="140"/>
      <c r="B10" s="142"/>
      <c r="C10" s="85" t="s">
        <v>111</v>
      </c>
      <c r="D10" s="86" t="s">
        <v>164</v>
      </c>
      <c r="E10" s="126" t="s">
        <v>222</v>
      </c>
      <c r="F10" s="51" t="s">
        <v>2</v>
      </c>
    </row>
    <row r="11" spans="1:6" ht="15.75" x14ac:dyDescent="0.25">
      <c r="A11" s="54">
        <v>1</v>
      </c>
      <c r="B11" s="55">
        <v>2</v>
      </c>
      <c r="C11" s="54">
        <v>3</v>
      </c>
      <c r="D11" s="54">
        <v>4</v>
      </c>
      <c r="E11" s="56">
        <v>5</v>
      </c>
      <c r="F11" s="56">
        <v>6</v>
      </c>
    </row>
    <row r="12" spans="1:6" ht="15.75" x14ac:dyDescent="0.25">
      <c r="A12" s="57" t="s">
        <v>116</v>
      </c>
      <c r="B12" s="58" t="s">
        <v>117</v>
      </c>
      <c r="C12" s="67">
        <v>88</v>
      </c>
      <c r="D12" s="67">
        <v>93</v>
      </c>
      <c r="E12" s="68">
        <v>93</v>
      </c>
      <c r="F12" s="68">
        <f>E12/D12*100</f>
        <v>100</v>
      </c>
    </row>
    <row r="13" spans="1:6" ht="15.75" x14ac:dyDescent="0.25">
      <c r="A13" s="57"/>
      <c r="B13" s="60" t="s">
        <v>112</v>
      </c>
      <c r="C13" s="67"/>
      <c r="D13" s="67"/>
      <c r="E13" s="67"/>
      <c r="F13" s="68"/>
    </row>
    <row r="14" spans="1:6" ht="15.75" x14ac:dyDescent="0.25">
      <c r="A14" s="64"/>
      <c r="B14" s="64" t="s">
        <v>118</v>
      </c>
      <c r="C14" s="67">
        <v>88</v>
      </c>
      <c r="D14" s="67">
        <v>93</v>
      </c>
      <c r="E14" s="68">
        <v>93</v>
      </c>
      <c r="F14" s="68">
        <f t="shared" ref="F14" si="0">E14/D14*100</f>
        <v>100</v>
      </c>
    </row>
    <row r="15" spans="1:6" ht="15.75" x14ac:dyDescent="0.25">
      <c r="A15" s="64"/>
      <c r="B15" s="64" t="s">
        <v>119</v>
      </c>
      <c r="C15" s="67">
        <v>0</v>
      </c>
      <c r="D15" s="67">
        <v>0</v>
      </c>
      <c r="E15" s="67">
        <v>0</v>
      </c>
      <c r="F15" s="68"/>
    </row>
    <row r="16" spans="1:6" ht="15.75" x14ac:dyDescent="0.25">
      <c r="A16" s="64"/>
      <c r="B16" s="64" t="s">
        <v>120</v>
      </c>
      <c r="C16" s="67">
        <v>0</v>
      </c>
      <c r="D16" s="67">
        <v>0</v>
      </c>
      <c r="E16" s="67">
        <v>0</v>
      </c>
      <c r="F16" s="68"/>
    </row>
    <row r="17" spans="1:6" ht="15.75" x14ac:dyDescent="0.25">
      <c r="A17" s="64"/>
      <c r="B17" s="64" t="s">
        <v>121</v>
      </c>
      <c r="C17" s="67">
        <v>0</v>
      </c>
      <c r="D17" s="67">
        <v>0</v>
      </c>
      <c r="E17" s="67">
        <v>0</v>
      </c>
      <c r="F17" s="68"/>
    </row>
  </sheetData>
  <mergeCells count="4">
    <mergeCell ref="A9:A10"/>
    <mergeCell ref="B9:B10"/>
    <mergeCell ref="C9:F9"/>
    <mergeCell ref="A7:F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6"/>
  <sheetViews>
    <sheetView topLeftCell="A7" workbookViewId="0">
      <selection activeCell="D34" sqref="D34"/>
    </sheetView>
  </sheetViews>
  <sheetFormatPr defaultRowHeight="15" x14ac:dyDescent="0.25"/>
  <cols>
    <col min="1" max="1" width="23.85546875" style="10" customWidth="1"/>
    <col min="2" max="2" width="21" style="10" customWidth="1"/>
    <col min="3" max="3" width="22" style="10" customWidth="1"/>
    <col min="4" max="4" width="27.5703125" style="10" customWidth="1"/>
    <col min="5" max="16384" width="9.140625" style="10"/>
  </cols>
  <sheetData>
    <row r="1" spans="1:5" x14ac:dyDescent="0.25">
      <c r="E1" s="49" t="s">
        <v>150</v>
      </c>
    </row>
    <row r="2" spans="1:5" x14ac:dyDescent="0.25">
      <c r="E2" s="49" t="s">
        <v>151</v>
      </c>
    </row>
    <row r="3" spans="1:5" x14ac:dyDescent="0.25">
      <c r="E3" s="49" t="s">
        <v>152</v>
      </c>
    </row>
    <row r="4" spans="1:5" x14ac:dyDescent="0.25">
      <c r="E4" s="49" t="s">
        <v>153</v>
      </c>
    </row>
    <row r="7" spans="1:5" ht="15.75" x14ac:dyDescent="0.25">
      <c r="A7" s="146" t="s">
        <v>124</v>
      </c>
      <c r="B7" s="146"/>
      <c r="C7" s="146"/>
      <c r="D7" s="146"/>
    </row>
    <row r="8" spans="1:5" x14ac:dyDescent="0.25">
      <c r="A8" s="48"/>
    </row>
    <row r="9" spans="1:5" x14ac:dyDescent="0.25">
      <c r="A9" s="188" t="s">
        <v>125</v>
      </c>
      <c r="B9" s="188"/>
      <c r="C9" s="188"/>
      <c r="D9" s="188"/>
      <c r="E9" s="188"/>
    </row>
    <row r="10" spans="1:5" x14ac:dyDescent="0.25">
      <c r="A10" s="188"/>
      <c r="B10" s="188"/>
      <c r="C10" s="188"/>
      <c r="D10" s="188"/>
      <c r="E10" s="188"/>
    </row>
    <row r="11" spans="1:5" x14ac:dyDescent="0.25">
      <c r="A11" s="188"/>
      <c r="B11" s="188"/>
      <c r="C11" s="188"/>
      <c r="D11" s="188"/>
      <c r="E11" s="188"/>
    </row>
    <row r="12" spans="1:5" ht="15.75" thickBot="1" x14ac:dyDescent="0.3">
      <c r="A12" s="34" t="s">
        <v>126</v>
      </c>
      <c r="B12" s="34"/>
      <c r="C12" s="34"/>
      <c r="D12" s="34"/>
      <c r="E12" s="34"/>
    </row>
    <row r="13" spans="1:5" ht="15" customHeight="1" x14ac:dyDescent="0.25">
      <c r="A13" s="149" t="s">
        <v>127</v>
      </c>
      <c r="B13" s="149" t="s">
        <v>128</v>
      </c>
      <c r="C13" s="152" t="s">
        <v>129</v>
      </c>
      <c r="D13" s="153"/>
      <c r="E13" s="35"/>
    </row>
    <row r="14" spans="1:5" x14ac:dyDescent="0.25">
      <c r="A14" s="150"/>
      <c r="B14" s="150"/>
      <c r="C14" s="154"/>
      <c r="D14" s="155"/>
      <c r="E14" s="35"/>
    </row>
    <row r="15" spans="1:5" ht="15.75" thickBot="1" x14ac:dyDescent="0.3">
      <c r="A15" s="151"/>
      <c r="B15" s="151"/>
      <c r="C15" s="156"/>
      <c r="D15" s="157"/>
      <c r="E15" s="35"/>
    </row>
    <row r="16" spans="1:5" ht="16.5" thickBot="1" x14ac:dyDescent="0.3">
      <c r="A16" s="36">
        <v>1</v>
      </c>
      <c r="B16" s="37">
        <v>2</v>
      </c>
      <c r="C16" s="168">
        <v>3</v>
      </c>
      <c r="D16" s="169"/>
      <c r="E16" s="35"/>
    </row>
    <row r="17" spans="1:5" ht="15.75" thickBot="1" x14ac:dyDescent="0.3">
      <c r="A17" s="38" t="s">
        <v>130</v>
      </c>
      <c r="B17" s="88" t="s">
        <v>131</v>
      </c>
      <c r="C17" s="170">
        <v>0</v>
      </c>
      <c r="D17" s="171"/>
      <c r="E17" s="35"/>
    </row>
    <row r="18" spans="1:5" x14ac:dyDescent="0.25">
      <c r="A18" s="186" t="s">
        <v>130</v>
      </c>
      <c r="B18" s="187" t="s">
        <v>132</v>
      </c>
      <c r="C18" s="162">
        <v>1.95</v>
      </c>
      <c r="D18" s="163"/>
      <c r="E18" s="35"/>
    </row>
    <row r="19" spans="1:5" x14ac:dyDescent="0.25">
      <c r="A19" s="181"/>
      <c r="B19" s="184"/>
      <c r="C19" s="164"/>
      <c r="D19" s="165"/>
      <c r="E19" s="35"/>
    </row>
    <row r="20" spans="1:5" x14ac:dyDescent="0.25">
      <c r="A20" s="181"/>
      <c r="B20" s="184"/>
      <c r="C20" s="164"/>
      <c r="D20" s="165"/>
      <c r="E20" s="35"/>
    </row>
    <row r="21" spans="1:5" ht="15.75" thickBot="1" x14ac:dyDescent="0.3">
      <c r="A21" s="182"/>
      <c r="B21" s="185"/>
      <c r="C21" s="166"/>
      <c r="D21" s="167"/>
      <c r="E21" s="35"/>
    </row>
    <row r="22" spans="1:5" ht="15.75" thickBot="1" x14ac:dyDescent="0.3">
      <c r="A22" s="39" t="s">
        <v>133</v>
      </c>
      <c r="B22" s="89" t="s">
        <v>134</v>
      </c>
      <c r="C22" s="158">
        <v>14.89</v>
      </c>
      <c r="D22" s="159"/>
      <c r="E22" s="35"/>
    </row>
    <row r="23" spans="1:5" x14ac:dyDescent="0.25">
      <c r="A23" s="180" t="s">
        <v>130</v>
      </c>
      <c r="B23" s="183" t="s">
        <v>136</v>
      </c>
      <c r="C23" s="162">
        <v>0</v>
      </c>
      <c r="D23" s="163"/>
      <c r="E23" s="35"/>
    </row>
    <row r="24" spans="1:5" x14ac:dyDescent="0.25">
      <c r="A24" s="181"/>
      <c r="B24" s="184"/>
      <c r="C24" s="164"/>
      <c r="D24" s="165"/>
      <c r="E24" s="35"/>
    </row>
    <row r="25" spans="1:5" x14ac:dyDescent="0.25">
      <c r="A25" s="181"/>
      <c r="B25" s="184"/>
      <c r="C25" s="164"/>
      <c r="D25" s="165"/>
      <c r="E25" s="35"/>
    </row>
    <row r="26" spans="1:5" ht="15.75" thickBot="1" x14ac:dyDescent="0.3">
      <c r="A26" s="182"/>
      <c r="B26" s="185"/>
      <c r="C26" s="166"/>
      <c r="D26" s="167"/>
      <c r="E26" s="35"/>
    </row>
    <row r="27" spans="1:5" ht="15.75" thickBot="1" x14ac:dyDescent="0.3">
      <c r="A27" s="40" t="s">
        <v>133</v>
      </c>
      <c r="B27" s="89" t="s">
        <v>137</v>
      </c>
      <c r="C27" s="160">
        <v>0.66</v>
      </c>
      <c r="D27" s="161"/>
      <c r="E27" s="35"/>
    </row>
    <row r="28" spans="1:5" ht="15.75" x14ac:dyDescent="0.25">
      <c r="A28" s="41"/>
      <c r="B28" s="42"/>
      <c r="C28" s="42"/>
      <c r="D28" s="42"/>
      <c r="E28" s="42"/>
    </row>
    <row r="29" spans="1:5" ht="15.75" x14ac:dyDescent="0.25">
      <c r="A29" s="43" t="s">
        <v>138</v>
      </c>
      <c r="B29" s="42"/>
      <c r="C29" s="42"/>
      <c r="D29" s="42"/>
      <c r="E29" s="42"/>
    </row>
    <row r="30" spans="1:5" ht="16.5" thickBot="1" x14ac:dyDescent="0.3">
      <c r="A30" s="43" t="s">
        <v>139</v>
      </c>
      <c r="B30" s="42"/>
      <c r="C30" s="42"/>
      <c r="D30" s="42"/>
      <c r="E30" s="42"/>
    </row>
    <row r="31" spans="1:5" x14ac:dyDescent="0.25">
      <c r="A31" s="177" t="s">
        <v>140</v>
      </c>
      <c r="B31" s="177" t="s">
        <v>99</v>
      </c>
      <c r="C31" s="177" t="s">
        <v>128</v>
      </c>
      <c r="D31" s="177" t="s">
        <v>141</v>
      </c>
    </row>
    <row r="32" spans="1:5" ht="15.75" thickBot="1" x14ac:dyDescent="0.3">
      <c r="A32" s="178"/>
      <c r="B32" s="178"/>
      <c r="C32" s="178"/>
      <c r="D32" s="178"/>
    </row>
    <row r="33" spans="1:4" ht="15.75" thickBot="1" x14ac:dyDescent="0.3">
      <c r="A33" s="44">
        <v>1</v>
      </c>
      <c r="B33" s="45">
        <v>2</v>
      </c>
      <c r="C33" s="45">
        <v>4</v>
      </c>
      <c r="D33" s="45">
        <v>5</v>
      </c>
    </row>
    <row r="34" spans="1:4" ht="15.75" thickBot="1" x14ac:dyDescent="0.3">
      <c r="A34" s="52">
        <v>1</v>
      </c>
      <c r="B34" s="46" t="s">
        <v>142</v>
      </c>
      <c r="C34" s="90" t="s">
        <v>131</v>
      </c>
      <c r="D34" s="47">
        <v>2</v>
      </c>
    </row>
    <row r="35" spans="1:4" x14ac:dyDescent="0.25">
      <c r="A35" s="172">
        <v>2</v>
      </c>
      <c r="B35" s="174" t="s">
        <v>142</v>
      </c>
      <c r="C35" s="176" t="s">
        <v>168</v>
      </c>
      <c r="D35" s="179">
        <v>9</v>
      </c>
    </row>
    <row r="36" spans="1:4" ht="15.75" thickBot="1" x14ac:dyDescent="0.3">
      <c r="A36" s="173"/>
      <c r="B36" s="175"/>
      <c r="C36" s="176"/>
      <c r="D36" s="179"/>
    </row>
  </sheetData>
  <mergeCells count="23">
    <mergeCell ref="A7:D7"/>
    <mergeCell ref="A35:A36"/>
    <mergeCell ref="B35:B36"/>
    <mergeCell ref="C35:C36"/>
    <mergeCell ref="A31:A32"/>
    <mergeCell ref="B31:B32"/>
    <mergeCell ref="C31:C32"/>
    <mergeCell ref="D35:D36"/>
    <mergeCell ref="D31:D32"/>
    <mergeCell ref="A23:A26"/>
    <mergeCell ref="B23:B26"/>
    <mergeCell ref="A18:A21"/>
    <mergeCell ref="B18:B21"/>
    <mergeCell ref="A9:E11"/>
    <mergeCell ref="A13:A15"/>
    <mergeCell ref="C18:D21"/>
    <mergeCell ref="B13:B15"/>
    <mergeCell ref="C13:D15"/>
    <mergeCell ref="C22:D22"/>
    <mergeCell ref="C27:D27"/>
    <mergeCell ref="C23:D26"/>
    <mergeCell ref="C16:D16"/>
    <mergeCell ref="C17:D1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8"/>
  <sheetViews>
    <sheetView topLeftCell="A4" workbookViewId="0">
      <selection activeCell="L15" sqref="L15"/>
    </sheetView>
  </sheetViews>
  <sheetFormatPr defaultRowHeight="15" x14ac:dyDescent="0.25"/>
  <cols>
    <col min="1" max="1" width="9.140625" style="10"/>
    <col min="2" max="2" width="32" style="10" bestFit="1" customWidth="1"/>
    <col min="3" max="5" width="9.140625" style="10"/>
    <col min="6" max="6" width="11.5703125" style="10" customWidth="1"/>
    <col min="7" max="16384" width="9.140625" style="10"/>
  </cols>
  <sheetData>
    <row r="1" spans="1:6" ht="15.75" x14ac:dyDescent="0.25">
      <c r="A1" s="33"/>
      <c r="B1" s="33"/>
      <c r="C1" s="33"/>
      <c r="D1" s="33"/>
      <c r="E1" s="33"/>
      <c r="F1" s="49" t="s">
        <v>150</v>
      </c>
    </row>
    <row r="2" spans="1:6" ht="15.75" x14ac:dyDescent="0.25">
      <c r="A2" s="33"/>
      <c r="B2" s="33"/>
      <c r="C2" s="33"/>
      <c r="D2" s="33"/>
      <c r="E2" s="33"/>
      <c r="F2" s="49" t="s">
        <v>151</v>
      </c>
    </row>
    <row r="3" spans="1:6" ht="15.75" x14ac:dyDescent="0.25">
      <c r="A3" s="33"/>
      <c r="B3" s="33"/>
      <c r="C3" s="33"/>
      <c r="D3" s="33"/>
      <c r="E3" s="33"/>
      <c r="F3" s="49" t="s">
        <v>152</v>
      </c>
    </row>
    <row r="4" spans="1:6" ht="15.75" x14ac:dyDescent="0.25">
      <c r="A4" s="33"/>
      <c r="B4" s="33"/>
      <c r="C4" s="33"/>
      <c r="D4" s="33"/>
      <c r="E4" s="33"/>
      <c r="F4" s="49" t="s">
        <v>153</v>
      </c>
    </row>
    <row r="5" spans="1:6" ht="15.75" x14ac:dyDescent="0.25">
      <c r="A5" s="33"/>
      <c r="B5" s="33"/>
      <c r="C5" s="33"/>
      <c r="D5" s="33"/>
      <c r="E5" s="33"/>
      <c r="F5" s="33"/>
    </row>
    <row r="6" spans="1:6" ht="15.75" x14ac:dyDescent="0.25">
      <c r="A6" s="33"/>
      <c r="B6" s="33"/>
      <c r="C6" s="33"/>
      <c r="D6" s="33"/>
      <c r="E6" s="33"/>
      <c r="F6" s="33"/>
    </row>
    <row r="7" spans="1:6" s="131" customFormat="1" ht="15.75" x14ac:dyDescent="0.25">
      <c r="A7" s="130" t="s">
        <v>143</v>
      </c>
      <c r="B7" s="130"/>
      <c r="C7" s="130"/>
      <c r="D7" s="130"/>
      <c r="E7" s="130"/>
      <c r="F7" s="130"/>
    </row>
    <row r="8" spans="1:6" ht="15.75" x14ac:dyDescent="0.25">
      <c r="A8" s="148" t="s">
        <v>155</v>
      </c>
      <c r="B8" s="148"/>
      <c r="C8" s="148"/>
      <c r="D8" s="148"/>
      <c r="E8" s="148"/>
      <c r="F8" s="148"/>
    </row>
    <row r="9" spans="1:6" ht="15.75" x14ac:dyDescent="0.25">
      <c r="A9" s="33"/>
      <c r="B9" s="33"/>
      <c r="C9" s="33"/>
      <c r="D9" s="33"/>
      <c r="E9" s="33"/>
      <c r="F9" s="33"/>
    </row>
    <row r="10" spans="1:6" customFormat="1" ht="15.75" x14ac:dyDescent="0.25">
      <c r="A10" s="140" t="s">
        <v>7</v>
      </c>
      <c r="B10" s="141" t="s">
        <v>0</v>
      </c>
      <c r="C10" s="143" t="s">
        <v>1</v>
      </c>
      <c r="D10" s="144"/>
      <c r="E10" s="144"/>
      <c r="F10" s="145"/>
    </row>
    <row r="11" spans="1:6" customFormat="1" ht="47.25" x14ac:dyDescent="0.25">
      <c r="A11" s="140"/>
      <c r="B11" s="142"/>
      <c r="C11" s="85" t="s">
        <v>111</v>
      </c>
      <c r="D11" s="86" t="s">
        <v>164</v>
      </c>
      <c r="E11" s="126" t="s">
        <v>222</v>
      </c>
      <c r="F11" s="51" t="s">
        <v>2</v>
      </c>
    </row>
    <row r="12" spans="1:6" customFormat="1" ht="15.75" x14ac:dyDescent="0.25">
      <c r="A12" s="54">
        <v>1</v>
      </c>
      <c r="B12" s="55">
        <v>2</v>
      </c>
      <c r="C12" s="54">
        <v>3</v>
      </c>
      <c r="D12" s="54">
        <v>4</v>
      </c>
      <c r="E12" s="56">
        <v>5</v>
      </c>
      <c r="F12" s="56">
        <v>6</v>
      </c>
    </row>
    <row r="13" spans="1:6" customFormat="1" ht="31.5" x14ac:dyDescent="0.25">
      <c r="A13" s="57" t="s">
        <v>116</v>
      </c>
      <c r="B13" s="58" t="s">
        <v>144</v>
      </c>
      <c r="C13" s="91">
        <v>0.88800000000000001</v>
      </c>
      <c r="D13" s="91">
        <v>0.89200000000000002</v>
      </c>
      <c r="E13" s="127">
        <v>0.89600000000000002</v>
      </c>
      <c r="F13" s="56">
        <v>0.4</v>
      </c>
    </row>
    <row r="14" spans="1:6" customFormat="1" ht="15.75" x14ac:dyDescent="0.25">
      <c r="A14" s="57"/>
      <c r="B14" s="60" t="s">
        <v>112</v>
      </c>
      <c r="C14" s="54"/>
      <c r="D14" s="60"/>
      <c r="E14" s="60"/>
      <c r="F14" s="54"/>
    </row>
    <row r="15" spans="1:6" ht="15.75" x14ac:dyDescent="0.25">
      <c r="A15" s="57"/>
      <c r="B15" s="61" t="s">
        <v>3</v>
      </c>
      <c r="C15" s="54">
        <v>0</v>
      </c>
      <c r="D15" s="82"/>
      <c r="E15" s="128"/>
      <c r="F15" s="56"/>
    </row>
    <row r="16" spans="1:6" ht="15.75" x14ac:dyDescent="0.25">
      <c r="A16" s="57"/>
      <c r="B16" s="61" t="s">
        <v>4</v>
      </c>
      <c r="C16" s="54"/>
      <c r="D16" s="83"/>
      <c r="E16" s="83"/>
      <c r="F16" s="54"/>
    </row>
    <row r="17" spans="1:6" ht="15.75" x14ac:dyDescent="0.25">
      <c r="A17" s="57"/>
      <c r="B17" s="61" t="s">
        <v>5</v>
      </c>
      <c r="C17" s="54">
        <v>0</v>
      </c>
      <c r="D17" s="82"/>
      <c r="E17" s="128"/>
      <c r="F17" s="56"/>
    </row>
    <row r="18" spans="1:6" ht="13.9" customHeight="1" x14ac:dyDescent="0.25">
      <c r="A18" s="57"/>
      <c r="B18" s="62" t="s">
        <v>6</v>
      </c>
      <c r="C18" s="69">
        <v>0</v>
      </c>
      <c r="D18" s="84"/>
      <c r="E18" s="129"/>
      <c r="F18" s="56"/>
    </row>
  </sheetData>
  <mergeCells count="4">
    <mergeCell ref="A10:A11"/>
    <mergeCell ref="B10:B11"/>
    <mergeCell ref="C10:F10"/>
    <mergeCell ref="A8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5"/>
  <sheetViews>
    <sheetView topLeftCell="A16" workbookViewId="0">
      <selection activeCell="E12" sqref="E12"/>
    </sheetView>
  </sheetViews>
  <sheetFormatPr defaultRowHeight="15" x14ac:dyDescent="0.25"/>
  <cols>
    <col min="2" max="2" width="36.28515625" customWidth="1"/>
    <col min="4" max="5" width="12.28515625" customWidth="1"/>
    <col min="6" max="6" width="22.28515625" customWidth="1"/>
    <col min="12" max="12" width="25.42578125" customWidth="1"/>
  </cols>
  <sheetData>
    <row r="1" spans="1:12" x14ac:dyDescent="0.25">
      <c r="F1" s="49" t="s">
        <v>150</v>
      </c>
    </row>
    <row r="2" spans="1:12" x14ac:dyDescent="0.25">
      <c r="F2" s="49" t="s">
        <v>151</v>
      </c>
    </row>
    <row r="3" spans="1:12" x14ac:dyDescent="0.25">
      <c r="F3" s="49" t="s">
        <v>152</v>
      </c>
    </row>
    <row r="4" spans="1:12" x14ac:dyDescent="0.25">
      <c r="F4" s="49" t="s">
        <v>153</v>
      </c>
    </row>
    <row r="7" spans="1:12" s="132" customFormat="1" ht="22.5" customHeight="1" x14ac:dyDescent="0.25">
      <c r="A7" s="194" t="s">
        <v>8</v>
      </c>
      <c r="B7" s="195"/>
      <c r="C7" s="195"/>
      <c r="D7" s="195"/>
      <c r="E7" s="195"/>
      <c r="F7" s="195"/>
      <c r="G7" s="193"/>
      <c r="H7" s="193"/>
      <c r="I7" s="193"/>
      <c r="J7" s="193"/>
      <c r="K7" s="193"/>
      <c r="L7" s="193"/>
    </row>
    <row r="8" spans="1:12" ht="18.600000000000001" customHeight="1" x14ac:dyDescent="0.25">
      <c r="A8" s="195"/>
      <c r="B8" s="195"/>
      <c r="C8" s="195"/>
      <c r="D8" s="195"/>
      <c r="E8" s="195"/>
      <c r="F8" s="195"/>
      <c r="G8" s="193"/>
      <c r="H8" s="193"/>
      <c r="I8" s="193"/>
      <c r="J8" s="193"/>
      <c r="K8" s="193"/>
      <c r="L8" s="193"/>
    </row>
    <row r="9" spans="1:12" ht="16.5" customHeight="1" x14ac:dyDescent="0.25">
      <c r="A9" s="196"/>
      <c r="B9" s="196"/>
      <c r="C9" s="196"/>
      <c r="D9" s="196"/>
      <c r="E9" s="196"/>
      <c r="F9" s="196"/>
      <c r="G9" s="193"/>
      <c r="H9" s="193"/>
      <c r="I9" s="193"/>
      <c r="J9" s="193"/>
      <c r="K9" s="193"/>
      <c r="L9" s="193"/>
    </row>
    <row r="10" spans="1:12" ht="8.4499999999999993" customHeight="1" x14ac:dyDescent="0.25">
      <c r="A10" s="70"/>
      <c r="B10" s="70"/>
      <c r="C10" s="70"/>
      <c r="D10" s="70"/>
      <c r="E10" s="124"/>
      <c r="F10" s="70"/>
      <c r="G10" s="4"/>
      <c r="H10" s="4"/>
      <c r="I10" s="4"/>
      <c r="J10" s="4"/>
      <c r="K10" s="4"/>
      <c r="L10" s="4"/>
    </row>
    <row r="11" spans="1:12" ht="15.75" x14ac:dyDescent="0.25">
      <c r="A11" s="140" t="s">
        <v>7</v>
      </c>
      <c r="B11" s="197" t="s">
        <v>0</v>
      </c>
      <c r="C11" s="190" t="s">
        <v>1</v>
      </c>
      <c r="D11" s="191"/>
      <c r="E11" s="191"/>
      <c r="F11" s="192"/>
    </row>
    <row r="12" spans="1:12" ht="31.5" x14ac:dyDescent="0.25">
      <c r="A12" s="140"/>
      <c r="B12" s="142"/>
      <c r="C12" s="85" t="s">
        <v>111</v>
      </c>
      <c r="D12" s="86" t="s">
        <v>164</v>
      </c>
      <c r="E12" s="126" t="s">
        <v>222</v>
      </c>
      <c r="F12" s="51" t="s">
        <v>21</v>
      </c>
    </row>
    <row r="13" spans="1:12" ht="15.75" x14ac:dyDescent="0.25">
      <c r="A13" s="54">
        <v>1</v>
      </c>
      <c r="B13" s="55">
        <v>2</v>
      </c>
      <c r="C13" s="54">
        <v>3</v>
      </c>
      <c r="D13" s="54">
        <v>4</v>
      </c>
      <c r="E13" s="56">
        <v>5</v>
      </c>
      <c r="F13" s="56">
        <v>6</v>
      </c>
    </row>
    <row r="14" spans="1:12" ht="64.5" customHeight="1" x14ac:dyDescent="0.35">
      <c r="A14" s="57">
        <v>1</v>
      </c>
      <c r="B14" s="58" t="s">
        <v>156</v>
      </c>
      <c r="C14" s="22"/>
      <c r="D14" s="22"/>
      <c r="E14" s="123"/>
      <c r="F14" s="59"/>
    </row>
    <row r="15" spans="1:12" ht="15.75" x14ac:dyDescent="0.25">
      <c r="A15" s="57" t="s">
        <v>80</v>
      </c>
      <c r="B15" s="61" t="s">
        <v>3</v>
      </c>
      <c r="C15" s="22">
        <v>0</v>
      </c>
      <c r="D15" s="71">
        <v>0</v>
      </c>
      <c r="E15" s="85"/>
      <c r="F15" s="22">
        <v>0</v>
      </c>
    </row>
    <row r="16" spans="1:12" ht="15.75" x14ac:dyDescent="0.25">
      <c r="A16" s="57" t="s">
        <v>79</v>
      </c>
      <c r="B16" s="61" t="s">
        <v>4</v>
      </c>
      <c r="C16" s="22">
        <v>0</v>
      </c>
      <c r="D16" s="71">
        <v>0</v>
      </c>
      <c r="E16" s="85"/>
      <c r="F16" s="22">
        <v>0</v>
      </c>
    </row>
    <row r="17" spans="1:12" ht="15.75" x14ac:dyDescent="0.25">
      <c r="A17" s="57" t="s">
        <v>78</v>
      </c>
      <c r="B17" s="61" t="s">
        <v>5</v>
      </c>
      <c r="C17" s="22">
        <v>0</v>
      </c>
      <c r="D17" s="71">
        <v>0</v>
      </c>
      <c r="E17" s="85"/>
      <c r="F17" s="22">
        <v>0</v>
      </c>
    </row>
    <row r="18" spans="1:12" ht="13.9" customHeight="1" x14ac:dyDescent="0.25">
      <c r="A18" s="57" t="s">
        <v>77</v>
      </c>
      <c r="B18" s="62" t="s">
        <v>6</v>
      </c>
      <c r="C18" s="63">
        <v>0</v>
      </c>
      <c r="D18" s="70">
        <v>0</v>
      </c>
      <c r="E18" s="85"/>
      <c r="F18" s="63">
        <v>0</v>
      </c>
    </row>
    <row r="19" spans="1:12" ht="50.25" x14ac:dyDescent="0.25">
      <c r="A19" s="57">
        <v>2</v>
      </c>
      <c r="B19" s="72" t="s">
        <v>157</v>
      </c>
      <c r="C19" s="22"/>
      <c r="D19" s="22"/>
      <c r="E19" s="123"/>
      <c r="F19" s="59"/>
    </row>
    <row r="20" spans="1:12" ht="15.75" x14ac:dyDescent="0.25">
      <c r="A20" s="73" t="s">
        <v>74</v>
      </c>
      <c r="B20" s="74" t="s">
        <v>3</v>
      </c>
      <c r="C20" s="22">
        <v>0</v>
      </c>
      <c r="D20" s="71">
        <v>0</v>
      </c>
      <c r="E20" s="85"/>
      <c r="F20" s="22">
        <v>0</v>
      </c>
    </row>
    <row r="21" spans="1:12" ht="15.75" x14ac:dyDescent="0.25">
      <c r="A21" s="57" t="s">
        <v>73</v>
      </c>
      <c r="B21" s="74" t="s">
        <v>4</v>
      </c>
      <c r="C21" s="22">
        <v>0</v>
      </c>
      <c r="D21" s="71">
        <v>0</v>
      </c>
      <c r="E21" s="85"/>
      <c r="F21" s="22">
        <v>0</v>
      </c>
    </row>
    <row r="22" spans="1:12" ht="15.75" x14ac:dyDescent="0.25">
      <c r="A22" s="57" t="s">
        <v>70</v>
      </c>
      <c r="B22" s="74" t="s">
        <v>5</v>
      </c>
      <c r="C22" s="22">
        <v>0</v>
      </c>
      <c r="D22" s="71">
        <v>0</v>
      </c>
      <c r="E22" s="85"/>
      <c r="F22" s="22">
        <v>0</v>
      </c>
    </row>
    <row r="23" spans="1:12" ht="15.75" x14ac:dyDescent="0.25">
      <c r="A23" s="57" t="s">
        <v>69</v>
      </c>
      <c r="B23" s="74" t="s">
        <v>6</v>
      </c>
      <c r="C23" s="63">
        <v>0</v>
      </c>
      <c r="D23" s="70">
        <v>0</v>
      </c>
      <c r="E23" s="85"/>
      <c r="F23" s="63">
        <v>0</v>
      </c>
    </row>
    <row r="24" spans="1:12" ht="160.5" x14ac:dyDescent="0.25">
      <c r="A24" s="57">
        <v>3</v>
      </c>
      <c r="B24" s="75" t="s">
        <v>158</v>
      </c>
      <c r="C24" s="85" t="s">
        <v>135</v>
      </c>
      <c r="D24" s="22">
        <v>2.1499999999999998E-2</v>
      </c>
      <c r="E24" s="133">
        <f>2.5*1/93</f>
        <v>2.6881720430107527E-2</v>
      </c>
      <c r="F24" s="134">
        <f>E24/D24*100</f>
        <v>125.03125781445364</v>
      </c>
      <c r="H24" s="189"/>
      <c r="I24" s="189"/>
      <c r="J24" s="189"/>
      <c r="K24" s="189"/>
      <c r="L24" s="189"/>
    </row>
    <row r="25" spans="1:12" ht="24" customHeight="1" x14ac:dyDescent="0.25">
      <c r="A25" s="73" t="s">
        <v>66</v>
      </c>
      <c r="B25" s="61" t="s">
        <v>3</v>
      </c>
      <c r="C25" s="85" t="s">
        <v>135</v>
      </c>
      <c r="D25" s="71">
        <v>0</v>
      </c>
      <c r="E25" s="85">
        <v>2.69E-2</v>
      </c>
      <c r="F25" s="22">
        <v>0</v>
      </c>
    </row>
    <row r="26" spans="1:12" ht="15.75" x14ac:dyDescent="0.25">
      <c r="A26" s="57" t="s">
        <v>65</v>
      </c>
      <c r="B26" s="61" t="s">
        <v>4</v>
      </c>
      <c r="C26" s="85" t="s">
        <v>135</v>
      </c>
      <c r="D26" s="71">
        <v>0</v>
      </c>
      <c r="E26" s="85">
        <v>0</v>
      </c>
      <c r="F26" s="22">
        <v>0</v>
      </c>
    </row>
    <row r="27" spans="1:12" ht="15.75" x14ac:dyDescent="0.25">
      <c r="A27" s="57" t="s">
        <v>64</v>
      </c>
      <c r="B27" s="61" t="s">
        <v>5</v>
      </c>
      <c r="C27" s="85" t="s">
        <v>135</v>
      </c>
      <c r="D27" s="109">
        <v>2.1499999999999998E-2</v>
      </c>
      <c r="E27" s="85">
        <v>0</v>
      </c>
      <c r="F27" s="22">
        <f>E27/D27*100</f>
        <v>0</v>
      </c>
    </row>
    <row r="28" spans="1:12" ht="15.75" x14ac:dyDescent="0.25">
      <c r="A28" s="57" t="s">
        <v>63</v>
      </c>
      <c r="B28" s="61" t="s">
        <v>6</v>
      </c>
      <c r="C28" s="63" t="s">
        <v>135</v>
      </c>
      <c r="D28" s="70">
        <v>0</v>
      </c>
      <c r="E28" s="85">
        <v>0</v>
      </c>
      <c r="F28" s="63">
        <v>0</v>
      </c>
    </row>
    <row r="29" spans="1:12" ht="160.5" x14ac:dyDescent="0.35">
      <c r="A29" s="57">
        <v>4</v>
      </c>
      <c r="B29" s="76" t="s">
        <v>159</v>
      </c>
      <c r="C29" s="22">
        <v>0</v>
      </c>
      <c r="D29" s="22">
        <v>2.1499999999999998E-2</v>
      </c>
      <c r="E29" s="85">
        <v>2.69E-2</v>
      </c>
      <c r="F29" s="22">
        <f>E29/D29*100</f>
        <v>125.11627906976746</v>
      </c>
    </row>
    <row r="30" spans="1:12" ht="15.75" x14ac:dyDescent="0.25">
      <c r="A30" s="73" t="s">
        <v>83</v>
      </c>
      <c r="B30" s="61" t="s">
        <v>3</v>
      </c>
      <c r="C30" s="22">
        <v>0</v>
      </c>
      <c r="D30" s="22">
        <v>0</v>
      </c>
      <c r="E30" s="85">
        <v>2.69E-2</v>
      </c>
      <c r="F30" s="22">
        <v>2.69E-2</v>
      </c>
    </row>
    <row r="31" spans="1:12" ht="15.75" x14ac:dyDescent="0.25">
      <c r="A31" s="57" t="s">
        <v>84</v>
      </c>
      <c r="B31" s="61" t="s">
        <v>4</v>
      </c>
      <c r="C31" s="22">
        <v>0</v>
      </c>
      <c r="D31" s="22">
        <v>0</v>
      </c>
      <c r="E31" s="85">
        <v>0</v>
      </c>
      <c r="F31" s="22">
        <f t="shared" ref="F31:F35" si="0">D31-C31</f>
        <v>0</v>
      </c>
    </row>
    <row r="32" spans="1:12" ht="15.75" x14ac:dyDescent="0.25">
      <c r="A32" s="57" t="s">
        <v>85</v>
      </c>
      <c r="B32" s="61" t="s">
        <v>5</v>
      </c>
      <c r="C32" s="22">
        <v>0</v>
      </c>
      <c r="D32" s="22">
        <v>2.1499999999999998E-2</v>
      </c>
      <c r="E32" s="85">
        <v>0</v>
      </c>
      <c r="F32" s="22">
        <v>2.1499999999999998E-2</v>
      </c>
    </row>
    <row r="33" spans="1:6" ht="15.75" x14ac:dyDescent="0.25">
      <c r="A33" s="57" t="s">
        <v>86</v>
      </c>
      <c r="B33" s="61" t="s">
        <v>6</v>
      </c>
      <c r="C33" s="22">
        <v>0</v>
      </c>
      <c r="D33" s="22">
        <v>0</v>
      </c>
      <c r="E33" s="85">
        <v>0</v>
      </c>
      <c r="F33" s="22">
        <f t="shared" si="0"/>
        <v>0</v>
      </c>
    </row>
    <row r="34" spans="1:6" ht="78.75" x14ac:dyDescent="0.25">
      <c r="A34" s="57">
        <v>5</v>
      </c>
      <c r="B34" s="76" t="s">
        <v>9</v>
      </c>
      <c r="C34" s="22">
        <v>0</v>
      </c>
      <c r="D34" s="22">
        <v>0</v>
      </c>
      <c r="E34" s="85">
        <v>0</v>
      </c>
      <c r="F34" s="22">
        <f t="shared" si="0"/>
        <v>0</v>
      </c>
    </row>
    <row r="35" spans="1:6" ht="110.25" x14ac:dyDescent="0.25">
      <c r="A35" s="73" t="s">
        <v>87</v>
      </c>
      <c r="B35" s="76" t="s">
        <v>10</v>
      </c>
      <c r="C35" s="22">
        <v>0</v>
      </c>
      <c r="D35" s="22">
        <v>0</v>
      </c>
      <c r="E35" s="85">
        <v>0</v>
      </c>
      <c r="F35" s="22">
        <f t="shared" si="0"/>
        <v>0</v>
      </c>
    </row>
  </sheetData>
  <mergeCells count="6">
    <mergeCell ref="H24:L24"/>
    <mergeCell ref="C11:F11"/>
    <mergeCell ref="G7:L9"/>
    <mergeCell ref="A7:F9"/>
    <mergeCell ref="A11:A12"/>
    <mergeCell ref="B11:B12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11"/>
  <sheetViews>
    <sheetView zoomScale="70" zoomScaleNormal="70" workbookViewId="0">
      <selection activeCell="O18" sqref="O18"/>
    </sheetView>
  </sheetViews>
  <sheetFormatPr defaultRowHeight="21" x14ac:dyDescent="0.35"/>
  <cols>
    <col min="1" max="1" width="9.140625" style="13"/>
    <col min="2" max="2" width="11.85546875" style="13" customWidth="1"/>
    <col min="3" max="3" width="8.140625" style="13" customWidth="1"/>
    <col min="4" max="5" width="7.140625" style="13" customWidth="1"/>
    <col min="6" max="6" width="5.85546875" style="13" customWidth="1"/>
    <col min="7" max="7" width="5.7109375" style="13" customWidth="1"/>
    <col min="8" max="9" width="7.140625" style="13" customWidth="1"/>
    <col min="10" max="10" width="5.85546875" style="13" customWidth="1"/>
    <col min="11" max="11" width="8.28515625" style="13" customWidth="1"/>
    <col min="12" max="12" width="8.42578125" style="13" customWidth="1"/>
    <col min="13" max="13" width="7.140625" style="13" customWidth="1"/>
    <col min="14" max="14" width="8.42578125" style="13" customWidth="1"/>
    <col min="15" max="15" width="5.7109375" style="13" customWidth="1"/>
    <col min="16" max="16" width="10.85546875" style="13" customWidth="1"/>
    <col min="17" max="17" width="10.140625" style="13" customWidth="1"/>
    <col min="18" max="18" width="10.5703125" style="13" customWidth="1"/>
    <col min="19" max="19" width="40.28515625" style="13" customWidth="1"/>
    <col min="20" max="20" width="21" style="13" customWidth="1"/>
    <col min="21" max="16384" width="9.140625" style="13"/>
  </cols>
  <sheetData>
    <row r="1" spans="1:20" x14ac:dyDescent="0.35">
      <c r="T1" s="53" t="s">
        <v>150</v>
      </c>
    </row>
    <row r="2" spans="1:20" x14ac:dyDescent="0.35">
      <c r="T2" s="53" t="s">
        <v>151</v>
      </c>
    </row>
    <row r="3" spans="1:20" x14ac:dyDescent="0.35">
      <c r="T3" s="53" t="s">
        <v>152</v>
      </c>
    </row>
    <row r="4" spans="1:20" x14ac:dyDescent="0.35">
      <c r="T4" s="53" t="s">
        <v>153</v>
      </c>
    </row>
    <row r="6" spans="1:20" s="137" customFormat="1" ht="43.15" customHeight="1" x14ac:dyDescent="0.35">
      <c r="A6" s="202" t="s">
        <v>11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</row>
    <row r="7" spans="1:20" ht="18.600000000000001" customHeight="1" x14ac:dyDescent="0.35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0" ht="263.25" customHeight="1" x14ac:dyDescent="0.35">
      <c r="A8" s="204" t="s">
        <v>7</v>
      </c>
      <c r="B8" s="198" t="s">
        <v>12</v>
      </c>
      <c r="C8" s="198" t="s">
        <v>160</v>
      </c>
      <c r="D8" s="199"/>
      <c r="E8" s="199"/>
      <c r="F8" s="199"/>
      <c r="G8" s="198" t="s">
        <v>161</v>
      </c>
      <c r="H8" s="199"/>
      <c r="I8" s="199"/>
      <c r="J8" s="199"/>
      <c r="K8" s="200" t="s">
        <v>162</v>
      </c>
      <c r="L8" s="199"/>
      <c r="M8" s="199"/>
      <c r="N8" s="199"/>
      <c r="O8" s="198" t="s">
        <v>163</v>
      </c>
      <c r="P8" s="199"/>
      <c r="Q8" s="199"/>
      <c r="R8" s="199"/>
      <c r="S8" s="200" t="s">
        <v>13</v>
      </c>
      <c r="T8" s="198" t="s">
        <v>14</v>
      </c>
    </row>
    <row r="9" spans="1:20" ht="29.25" customHeight="1" x14ac:dyDescent="0.35">
      <c r="A9" s="201"/>
      <c r="B9" s="201"/>
      <c r="C9" s="79" t="s">
        <v>15</v>
      </c>
      <c r="D9" s="79" t="s">
        <v>16</v>
      </c>
      <c r="E9" s="79" t="s">
        <v>17</v>
      </c>
      <c r="F9" s="79" t="s">
        <v>18</v>
      </c>
      <c r="G9" s="80" t="s">
        <v>15</v>
      </c>
      <c r="H9" s="80" t="s">
        <v>16</v>
      </c>
      <c r="I9" s="80" t="s">
        <v>17</v>
      </c>
      <c r="J9" s="80" t="s">
        <v>18</v>
      </c>
      <c r="K9" s="50" t="s">
        <v>15</v>
      </c>
      <c r="L9" s="80" t="s">
        <v>16</v>
      </c>
      <c r="M9" s="80" t="s">
        <v>17</v>
      </c>
      <c r="N9" s="80" t="s">
        <v>18</v>
      </c>
      <c r="O9" s="50" t="s">
        <v>15</v>
      </c>
      <c r="P9" s="80" t="s">
        <v>16</v>
      </c>
      <c r="Q9" s="80" t="s">
        <v>17</v>
      </c>
      <c r="R9" s="80" t="s">
        <v>18</v>
      </c>
      <c r="S9" s="201"/>
      <c r="T9" s="201"/>
    </row>
    <row r="10" spans="1:20" x14ac:dyDescent="0.35">
      <c r="A10" s="81">
        <v>1</v>
      </c>
      <c r="B10" s="79">
        <v>2</v>
      </c>
      <c r="C10" s="79">
        <v>3</v>
      </c>
      <c r="D10" s="79">
        <v>4</v>
      </c>
      <c r="E10" s="79">
        <v>5</v>
      </c>
      <c r="F10" s="79">
        <v>6</v>
      </c>
      <c r="G10" s="80">
        <v>7</v>
      </c>
      <c r="H10" s="80">
        <v>8</v>
      </c>
      <c r="I10" s="80">
        <v>9</v>
      </c>
      <c r="J10" s="80">
        <v>10</v>
      </c>
      <c r="K10" s="79">
        <v>11</v>
      </c>
      <c r="L10" s="79">
        <v>12</v>
      </c>
      <c r="M10" s="79">
        <v>13</v>
      </c>
      <c r="N10" s="79">
        <v>14</v>
      </c>
      <c r="O10" s="80">
        <v>15</v>
      </c>
      <c r="P10" s="80">
        <v>16</v>
      </c>
      <c r="Q10" s="80">
        <v>17</v>
      </c>
      <c r="R10" s="80">
        <v>18</v>
      </c>
      <c r="S10" s="80">
        <v>19</v>
      </c>
      <c r="T10" s="80">
        <v>20</v>
      </c>
    </row>
    <row r="11" spans="1:20" ht="37.5" x14ac:dyDescent="0.35">
      <c r="A11" s="81">
        <v>1</v>
      </c>
      <c r="B11" s="26" t="s">
        <v>165</v>
      </c>
      <c r="C11" s="136">
        <v>2.69E-2</v>
      </c>
      <c r="D11" s="28">
        <v>0</v>
      </c>
      <c r="E11" s="28">
        <v>0</v>
      </c>
      <c r="F11" s="28">
        <v>0</v>
      </c>
      <c r="G11" s="135">
        <v>0.01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135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</row>
  </sheetData>
  <mergeCells count="9">
    <mergeCell ref="O8:R8"/>
    <mergeCell ref="S8:S9"/>
    <mergeCell ref="T8:T9"/>
    <mergeCell ref="A6:T6"/>
    <mergeCell ref="C8:F8"/>
    <mergeCell ref="A8:A9"/>
    <mergeCell ref="B8:B9"/>
    <mergeCell ref="G8:J8"/>
    <mergeCell ref="K8:N8"/>
  </mergeCells>
  <pageMargins left="0.70866141732283472" right="0.70866141732283472" top="0.74803149606299213" bottom="0.74803149606299213" header="0.31496062992125984" footer="0.31496062992125984"/>
  <pageSetup paperSize="9" scale="64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9"/>
  <sheetViews>
    <sheetView workbookViewId="0">
      <selection activeCell="J23" sqref="J23"/>
    </sheetView>
  </sheetViews>
  <sheetFormatPr defaultRowHeight="15" x14ac:dyDescent="0.25"/>
  <sheetData>
    <row r="1" spans="1:16" s="13" customFormat="1" ht="21" x14ac:dyDescent="0.35">
      <c r="P1" s="53" t="s">
        <v>150</v>
      </c>
    </row>
    <row r="2" spans="1:16" s="13" customFormat="1" ht="21" x14ac:dyDescent="0.35">
      <c r="P2" s="53" t="s">
        <v>151</v>
      </c>
    </row>
    <row r="3" spans="1:16" s="13" customFormat="1" ht="21" x14ac:dyDescent="0.35">
      <c r="P3" s="53" t="s">
        <v>152</v>
      </c>
    </row>
    <row r="4" spans="1:16" s="13" customFormat="1" ht="21" x14ac:dyDescent="0.35">
      <c r="P4" s="53" t="s">
        <v>153</v>
      </c>
    </row>
    <row r="6" spans="1:16" x14ac:dyDescent="0.25">
      <c r="A6" s="205" t="s">
        <v>187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</row>
    <row r="7" spans="1:16" x14ac:dyDescent="0.2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x14ac:dyDescent="0.25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6" x14ac:dyDescent="0.2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</sheetData>
  <mergeCells count="1">
    <mergeCell ref="A6:P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7"/>
  <sheetViews>
    <sheetView workbookViewId="0">
      <selection activeCell="B19" sqref="B19"/>
    </sheetView>
  </sheetViews>
  <sheetFormatPr defaultRowHeight="15" x14ac:dyDescent="0.25"/>
  <sheetData>
    <row r="1" spans="1:16" s="13" customFormat="1" ht="21" x14ac:dyDescent="0.35">
      <c r="P1" s="53" t="s">
        <v>150</v>
      </c>
    </row>
    <row r="2" spans="1:16" s="13" customFormat="1" ht="21" x14ac:dyDescent="0.35">
      <c r="P2" s="53" t="s">
        <v>151</v>
      </c>
    </row>
    <row r="3" spans="1:16" s="13" customFormat="1" ht="21" x14ac:dyDescent="0.35">
      <c r="P3" s="53" t="s">
        <v>152</v>
      </c>
    </row>
    <row r="4" spans="1:16" s="13" customFormat="1" ht="21" x14ac:dyDescent="0.35">
      <c r="P4" s="53" t="s">
        <v>153</v>
      </c>
    </row>
    <row r="6" spans="1:16" x14ac:dyDescent="0.25">
      <c r="A6" s="206" t="s">
        <v>189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</row>
    <row r="7" spans="1:16" s="132" customFormat="1" x14ac:dyDescent="0.2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</row>
    <row r="8" spans="1:16" x14ac:dyDescent="0.25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</row>
    <row r="9" spans="1:16" x14ac:dyDescent="0.25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</row>
    <row r="10" spans="1:16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1" spans="1:16" x14ac:dyDescent="0.2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</row>
    <row r="13" spans="1:16" ht="28.5" customHeight="1" x14ac:dyDescent="0.25">
      <c r="A13" s="208" t="s">
        <v>229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</row>
    <row r="14" spans="1:16" x14ac:dyDescent="0.2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</row>
    <row r="15" spans="1:16" x14ac:dyDescent="0.25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</row>
    <row r="17" spans="1:16" ht="30" customHeight="1" x14ac:dyDescent="0.25">
      <c r="A17" s="208" t="s">
        <v>190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</row>
  </sheetData>
  <mergeCells count="4">
    <mergeCell ref="A6:P9"/>
    <mergeCell ref="A13:P13"/>
    <mergeCell ref="A15:P15"/>
    <mergeCell ref="A17:P1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7"/>
  <sheetViews>
    <sheetView topLeftCell="A7" workbookViewId="0">
      <selection activeCell="K16" sqref="K16"/>
    </sheetView>
  </sheetViews>
  <sheetFormatPr defaultRowHeight="15" x14ac:dyDescent="0.25"/>
  <cols>
    <col min="1" max="1" width="9.140625" customWidth="1"/>
    <col min="2" max="2" width="11.5703125" customWidth="1"/>
    <col min="3" max="3" width="11" customWidth="1"/>
    <col min="4" max="4" width="12.5703125" customWidth="1"/>
    <col min="5" max="5" width="13.7109375" customWidth="1"/>
    <col min="6" max="6" width="16.42578125" customWidth="1"/>
    <col min="7" max="7" width="11.140625" customWidth="1"/>
    <col min="8" max="8" width="14.7109375" customWidth="1"/>
    <col min="12" max="12" width="7.28515625" customWidth="1"/>
  </cols>
  <sheetData>
    <row r="1" spans="1:23" s="13" customFormat="1" ht="21" x14ac:dyDescent="0.35">
      <c r="N1" s="53" t="s">
        <v>150</v>
      </c>
    </row>
    <row r="2" spans="1:23" s="13" customFormat="1" ht="21" x14ac:dyDescent="0.35">
      <c r="N2" s="53" t="s">
        <v>151</v>
      </c>
    </row>
    <row r="3" spans="1:23" s="13" customFormat="1" ht="21" x14ac:dyDescent="0.35">
      <c r="N3" s="53" t="s">
        <v>152</v>
      </c>
    </row>
    <row r="4" spans="1:23" s="13" customFormat="1" ht="21" x14ac:dyDescent="0.35">
      <c r="N4" s="53" t="s">
        <v>153</v>
      </c>
    </row>
    <row r="7" spans="1:23" s="132" customFormat="1" ht="30" customHeight="1" x14ac:dyDescent="0.25">
      <c r="A7" s="209" t="s">
        <v>226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9" spans="1:23" ht="29.25" customHeight="1" x14ac:dyDescent="0.25">
      <c r="A9" s="211" t="s">
        <v>140</v>
      </c>
      <c r="B9" s="211" t="s">
        <v>169</v>
      </c>
      <c r="C9" s="211" t="s">
        <v>170</v>
      </c>
      <c r="D9" s="211" t="s">
        <v>171</v>
      </c>
      <c r="E9" s="211" t="s">
        <v>172</v>
      </c>
      <c r="F9" s="211" t="s">
        <v>173</v>
      </c>
      <c r="G9" s="212" t="s">
        <v>174</v>
      </c>
      <c r="H9" s="212"/>
    </row>
    <row r="10" spans="1:23" x14ac:dyDescent="0.25">
      <c r="A10" s="211"/>
      <c r="B10" s="211"/>
      <c r="C10" s="211"/>
      <c r="D10" s="211"/>
      <c r="E10" s="211"/>
      <c r="F10" s="211"/>
      <c r="G10" s="212" t="s">
        <v>175</v>
      </c>
      <c r="H10" s="212"/>
    </row>
    <row r="11" spans="1:23" ht="60" x14ac:dyDescent="0.25">
      <c r="A11" s="211"/>
      <c r="B11" s="211"/>
      <c r="C11" s="211"/>
      <c r="D11" s="211"/>
      <c r="E11" s="211"/>
      <c r="F11" s="92" t="s">
        <v>176</v>
      </c>
      <c r="G11" s="92" t="s">
        <v>177</v>
      </c>
      <c r="H11" s="93"/>
    </row>
    <row r="12" spans="1:23" x14ac:dyDescent="0.25">
      <c r="A12" s="92">
        <v>1</v>
      </c>
      <c r="B12" s="92">
        <v>2</v>
      </c>
      <c r="C12" s="92">
        <v>3</v>
      </c>
      <c r="D12" s="92">
        <v>4</v>
      </c>
      <c r="E12" s="92">
        <v>5</v>
      </c>
      <c r="F12" s="92">
        <v>6</v>
      </c>
      <c r="G12" s="92">
        <v>7</v>
      </c>
      <c r="H12" s="92">
        <v>8</v>
      </c>
    </row>
    <row r="13" spans="1:23" x14ac:dyDescent="0.25">
      <c r="A13" s="213">
        <v>1</v>
      </c>
      <c r="B13" s="213" t="s">
        <v>178</v>
      </c>
      <c r="C13" s="213" t="s">
        <v>179</v>
      </c>
      <c r="D13" s="213" t="s">
        <v>180</v>
      </c>
      <c r="E13" s="213">
        <v>6</v>
      </c>
      <c r="F13" s="32" t="s">
        <v>181</v>
      </c>
      <c r="G13" s="32">
        <v>31.5</v>
      </c>
      <c r="H13" s="32">
        <v>7.1</v>
      </c>
    </row>
    <row r="14" spans="1:23" x14ac:dyDescent="0.25">
      <c r="A14" s="213"/>
      <c r="B14" s="213"/>
      <c r="C14" s="213"/>
      <c r="D14" s="213"/>
      <c r="E14" s="213"/>
      <c r="F14" s="32" t="s">
        <v>182</v>
      </c>
      <c r="G14" s="32">
        <v>31.5</v>
      </c>
      <c r="H14" s="32" t="s">
        <v>135</v>
      </c>
    </row>
    <row r="15" spans="1:23" x14ac:dyDescent="0.25">
      <c r="A15" s="213"/>
      <c r="B15" s="213"/>
      <c r="C15" s="213"/>
      <c r="D15" s="213"/>
      <c r="E15" s="213"/>
      <c r="F15" s="32" t="s">
        <v>183</v>
      </c>
      <c r="G15" s="32">
        <v>40</v>
      </c>
      <c r="H15" s="32">
        <v>13.46</v>
      </c>
    </row>
    <row r="16" spans="1:23" x14ac:dyDescent="0.25">
      <c r="A16" s="213">
        <v>2</v>
      </c>
      <c r="B16" s="213" t="s">
        <v>184</v>
      </c>
      <c r="C16" s="213" t="s">
        <v>179</v>
      </c>
      <c r="D16" s="213" t="s">
        <v>185</v>
      </c>
      <c r="E16" s="213">
        <v>6</v>
      </c>
      <c r="F16" s="32" t="s">
        <v>181</v>
      </c>
      <c r="G16" s="32">
        <v>6.3</v>
      </c>
      <c r="H16" s="32" t="s">
        <v>135</v>
      </c>
    </row>
    <row r="17" spans="1:8" x14ac:dyDescent="0.25">
      <c r="A17" s="213"/>
      <c r="B17" s="213"/>
      <c r="C17" s="213"/>
      <c r="D17" s="213"/>
      <c r="E17" s="213"/>
      <c r="F17" s="32" t="s">
        <v>182</v>
      </c>
      <c r="G17" s="32">
        <v>6.3</v>
      </c>
      <c r="H17" s="32">
        <v>4.12</v>
      </c>
    </row>
  </sheetData>
  <mergeCells count="19">
    <mergeCell ref="A13:A15"/>
    <mergeCell ref="B13:B15"/>
    <mergeCell ref="C13:C15"/>
    <mergeCell ref="D13:D15"/>
    <mergeCell ref="E13:E15"/>
    <mergeCell ref="A16:A17"/>
    <mergeCell ref="B16:B17"/>
    <mergeCell ref="C16:C17"/>
    <mergeCell ref="D16:D17"/>
    <mergeCell ref="E16:E17"/>
    <mergeCell ref="A7:W7"/>
    <mergeCell ref="A9:A11"/>
    <mergeCell ref="B9:B11"/>
    <mergeCell ref="C9:C11"/>
    <mergeCell ref="D9:D11"/>
    <mergeCell ref="E9:E11"/>
    <mergeCell ref="F9:F10"/>
    <mergeCell ref="G9:H9"/>
    <mergeCell ref="G10:H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  <vt:lpstr>3.2</vt:lpstr>
      <vt:lpstr>3.3</vt:lpstr>
      <vt:lpstr>3.4</vt:lpstr>
      <vt:lpstr>3.5</vt:lpstr>
      <vt:lpstr>4.1</vt:lpstr>
      <vt:lpstr>4.2</vt:lpstr>
      <vt:lpstr>4.3</vt:lpstr>
      <vt:lpstr>4.4-4.8</vt:lpstr>
      <vt:lpstr>4.9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2018-04-12T11:08:07Z</dcterms:modified>
</cp:coreProperties>
</file>